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tamura\Desktop\"/>
    </mc:Choice>
  </mc:AlternateContent>
  <bookViews>
    <workbookView xWindow="135" yWindow="-120" windowWidth="20310" windowHeight="5895"/>
  </bookViews>
  <sheets>
    <sheet name="サンプル（勤怠システム）" sheetId="8" r:id="rId1"/>
  </sheets>
  <calcPr calcId="152511" iterateDelta="1E-4"/>
</workbook>
</file>

<file path=xl/calcChain.xml><?xml version="1.0" encoding="utf-8"?>
<calcChain xmlns="http://schemas.openxmlformats.org/spreadsheetml/2006/main">
  <c r="K54" i="8" l="1"/>
  <c r="I54" i="8"/>
  <c r="G54" i="8"/>
  <c r="K52" i="8"/>
  <c r="I52" i="8"/>
  <c r="G52" i="8"/>
  <c r="K38" i="8"/>
  <c r="I38" i="8"/>
  <c r="G38" i="8"/>
  <c r="I42" i="8" l="1"/>
  <c r="G42" i="8"/>
  <c r="K42" i="8" s="1"/>
  <c r="K40" i="8"/>
  <c r="I40" i="8"/>
  <c r="G40" i="8"/>
  <c r="G34" i="8"/>
  <c r="I34" i="8"/>
  <c r="K34" i="8"/>
  <c r="K48" i="8"/>
  <c r="I48" i="8"/>
  <c r="G48" i="8"/>
  <c r="K46" i="8"/>
  <c r="I46" i="8"/>
  <c r="G46" i="8"/>
  <c r="K24" i="8"/>
  <c r="I24" i="8"/>
  <c r="G24" i="8"/>
  <c r="K22" i="8"/>
  <c r="I22" i="8"/>
  <c r="G22" i="8"/>
  <c r="K10" i="8" l="1"/>
  <c r="I10" i="8"/>
  <c r="G10" i="8"/>
  <c r="K6" i="8" l="1"/>
  <c r="K60" i="8"/>
  <c r="I60" i="8"/>
  <c r="G60" i="8"/>
  <c r="K36" i="8"/>
  <c r="I36" i="8"/>
  <c r="G36" i="8"/>
  <c r="K44" i="8"/>
  <c r="I44" i="8"/>
  <c r="G44" i="8"/>
  <c r="K58" i="8"/>
  <c r="I58" i="8"/>
  <c r="G58" i="8"/>
  <c r="K56" i="8"/>
  <c r="I56" i="8"/>
  <c r="G56" i="8"/>
  <c r="K32" i="8"/>
  <c r="I32" i="8"/>
  <c r="G32" i="8"/>
  <c r="K30" i="8"/>
  <c r="I30" i="8"/>
  <c r="G30" i="8"/>
  <c r="K28" i="8"/>
  <c r="I28" i="8"/>
  <c r="G28" i="8"/>
  <c r="K20" i="8"/>
  <c r="I20" i="8"/>
  <c r="G20" i="8"/>
  <c r="K18" i="8"/>
  <c r="I18" i="8"/>
  <c r="G18" i="8"/>
  <c r="K16" i="8"/>
  <c r="I16" i="8"/>
  <c r="G16" i="8"/>
  <c r="K14" i="8"/>
  <c r="I14" i="8"/>
  <c r="G14" i="8"/>
  <c r="K12" i="8"/>
  <c r="I12" i="8"/>
  <c r="G12" i="8"/>
  <c r="K8" i="8"/>
  <c r="I8" i="8"/>
  <c r="G8" i="8"/>
  <c r="I6" i="8"/>
  <c r="G6" i="8"/>
  <c r="K4" i="8"/>
  <c r="I4" i="8"/>
  <c r="G4" i="8"/>
  <c r="H62" i="8" l="1"/>
  <c r="F64" i="8"/>
  <c r="J64" i="8"/>
  <c r="F62" i="8"/>
  <c r="J62" i="8"/>
  <c r="H64" i="8"/>
  <c r="F63" i="8"/>
  <c r="H63" i="8"/>
  <c r="H65" i="8" s="1"/>
  <c r="J63" i="8"/>
  <c r="J65" i="8" s="1"/>
  <c r="F65" i="8" l="1"/>
</calcChain>
</file>

<file path=xl/sharedStrings.xml><?xml version="1.0" encoding="utf-8"?>
<sst xmlns="http://schemas.openxmlformats.org/spreadsheetml/2006/main" count="190" uniqueCount="130">
  <si>
    <t>特徴</t>
    <rPh sb="0" eb="2">
      <t>トクチョウ</t>
    </rPh>
    <phoneticPr fontId="3"/>
  </si>
  <si>
    <t>Ｎｏ</t>
    <phoneticPr fontId="3"/>
  </si>
  <si>
    <t>評価対象</t>
    <rPh sb="0" eb="2">
      <t>ヒョウカ</t>
    </rPh>
    <rPh sb="2" eb="4">
      <t>タイショウ</t>
    </rPh>
    <phoneticPr fontId="3"/>
  </si>
  <si>
    <t>観点</t>
    <rPh sb="0" eb="2">
      <t>カンテン</t>
    </rPh>
    <phoneticPr fontId="3"/>
  </si>
  <si>
    <t>評価項目</t>
    <rPh sb="0" eb="2">
      <t>ヒョウカ</t>
    </rPh>
    <rPh sb="2" eb="4">
      <t>コウモク</t>
    </rPh>
    <phoneticPr fontId="3"/>
  </si>
  <si>
    <t>打刻</t>
    <rPh sb="0" eb="2">
      <t>ダコク</t>
    </rPh>
    <phoneticPr fontId="3"/>
  </si>
  <si>
    <t>申請</t>
    <rPh sb="0" eb="2">
      <t>シンセイ</t>
    </rPh>
    <phoneticPr fontId="3"/>
  </si>
  <si>
    <t>対応可能</t>
    <rPh sb="0" eb="2">
      <t>タイオウ</t>
    </rPh>
    <rPh sb="2" eb="4">
      <t>カノウ</t>
    </rPh>
    <phoneticPr fontId="3"/>
  </si>
  <si>
    <t>　</t>
    <phoneticPr fontId="3"/>
  </si>
  <si>
    <t>シフト作成機能</t>
    <rPh sb="3" eb="5">
      <t>サクセイ</t>
    </rPh>
    <rPh sb="5" eb="7">
      <t>キノウ</t>
    </rPh>
    <phoneticPr fontId="3"/>
  </si>
  <si>
    <t>出力</t>
    <rPh sb="0" eb="2">
      <t>シュツリョク</t>
    </rPh>
    <phoneticPr fontId="3"/>
  </si>
  <si>
    <t>経済性</t>
    <rPh sb="0" eb="3">
      <t>ケイザイセイ</t>
    </rPh>
    <phoneticPr fontId="3"/>
  </si>
  <si>
    <t>イニシャルコストは妥当か？</t>
    <rPh sb="9" eb="11">
      <t>ダトウ</t>
    </rPh>
    <phoneticPr fontId="3"/>
  </si>
  <si>
    <t>妥当性</t>
    <rPh sb="0" eb="3">
      <t>ダトウセイ</t>
    </rPh>
    <phoneticPr fontId="3"/>
  </si>
  <si>
    <t>ｼｽﾃﾑ運用</t>
    <rPh sb="4" eb="6">
      <t>ウンヨウ</t>
    </rPh>
    <phoneticPr fontId="3"/>
  </si>
  <si>
    <t>保守・維持管理</t>
    <rPh sb="0" eb="2">
      <t>ホシュ</t>
    </rPh>
    <rPh sb="3" eb="5">
      <t>イジ</t>
    </rPh>
    <rPh sb="5" eb="7">
      <t>カンリ</t>
    </rPh>
    <phoneticPr fontId="3"/>
  </si>
  <si>
    <t>保守受付時間（月～金9:00～17:30）</t>
    <rPh sb="0" eb="2">
      <t>ホシュ</t>
    </rPh>
    <rPh sb="2" eb="4">
      <t>ウケツケ</t>
    </rPh>
    <rPh sb="4" eb="6">
      <t>ジカン</t>
    </rPh>
    <rPh sb="7" eb="8">
      <t>ゲツ</t>
    </rPh>
    <rPh sb="9" eb="10">
      <t>キン</t>
    </rPh>
    <phoneticPr fontId="3"/>
  </si>
  <si>
    <t>業務適合性</t>
    <rPh sb="0" eb="2">
      <t>ギョウム</t>
    </rPh>
    <rPh sb="2" eb="5">
      <t>テキゴウセイ</t>
    </rPh>
    <phoneticPr fontId="3"/>
  </si>
  <si>
    <t>あり</t>
    <phoneticPr fontId="3"/>
  </si>
  <si>
    <t>付加価値</t>
    <rPh sb="0" eb="2">
      <t>フカ</t>
    </rPh>
    <rPh sb="2" eb="4">
      <t>カチ</t>
    </rPh>
    <phoneticPr fontId="3"/>
  </si>
  <si>
    <t>業務理解度や柔軟性、付加価値が含まれているか</t>
    <rPh sb="0" eb="2">
      <t>ギョウム</t>
    </rPh>
    <rPh sb="2" eb="5">
      <t>リカイド</t>
    </rPh>
    <rPh sb="6" eb="9">
      <t>ジュウナンセイ</t>
    </rPh>
    <rPh sb="10" eb="12">
      <t>フカ</t>
    </rPh>
    <rPh sb="12" eb="14">
      <t>カチ</t>
    </rPh>
    <rPh sb="15" eb="16">
      <t>フク</t>
    </rPh>
    <phoneticPr fontId="3"/>
  </si>
  <si>
    <t>業務要求合計</t>
    <rPh sb="0" eb="2">
      <t>ギョウム</t>
    </rPh>
    <rPh sb="2" eb="4">
      <t>ヨウキュウ</t>
    </rPh>
    <rPh sb="4" eb="6">
      <t>ゴウケイ</t>
    </rPh>
    <phoneticPr fontId="3"/>
  </si>
  <si>
    <t>費用見積・納期小計</t>
    <rPh sb="0" eb="2">
      <t>ヒヨウ</t>
    </rPh>
    <rPh sb="2" eb="4">
      <t>ミツ</t>
    </rPh>
    <rPh sb="5" eb="7">
      <t>ノウキ</t>
    </rPh>
    <rPh sb="7" eb="9">
      <t>ショウケイ</t>
    </rPh>
    <phoneticPr fontId="3"/>
  </si>
  <si>
    <t>その他小計</t>
    <rPh sb="2" eb="3">
      <t>タ</t>
    </rPh>
    <rPh sb="3" eb="5">
      <t>ショウケイ</t>
    </rPh>
    <phoneticPr fontId="3"/>
  </si>
  <si>
    <t>合計スコア</t>
    <rPh sb="0" eb="2">
      <t>ゴウケイ</t>
    </rPh>
    <phoneticPr fontId="3"/>
  </si>
  <si>
    <t>株式会社ＡＡＡ
（ＡＡＡパッケージシステム）</t>
    <rPh sb="0" eb="4">
      <t>カブシキガイシャ</t>
    </rPh>
    <phoneticPr fontId="3"/>
  </si>
  <si>
    <t>ＢＢＢ株式会社
（ＢＢＢ勤怠システム）</t>
    <rPh sb="3" eb="7">
      <t>カブシキガイシャ</t>
    </rPh>
    <rPh sb="12" eb="14">
      <t>キンタイ</t>
    </rPh>
    <phoneticPr fontId="3"/>
  </si>
  <si>
    <t>ＣＣＣ株式会社
（勤怠ＣＣＣシステム）</t>
    <rPh sb="3" eb="7">
      <t>カブシキガイシャ</t>
    </rPh>
    <rPh sb="9" eb="11">
      <t>キンタイ</t>
    </rPh>
    <phoneticPr fontId="3"/>
  </si>
  <si>
    <t>ＩＣカードやバーコードを利用して、ＰＣ端末による打刻を行うことが可能か？</t>
    <rPh sb="12" eb="14">
      <t>リヨウ</t>
    </rPh>
    <rPh sb="19" eb="21">
      <t>タンマツ</t>
    </rPh>
    <rPh sb="24" eb="26">
      <t>ダコク</t>
    </rPh>
    <rPh sb="27" eb="28">
      <t>オコナ</t>
    </rPh>
    <rPh sb="32" eb="34">
      <t>カノウ</t>
    </rPh>
    <phoneticPr fontId="3"/>
  </si>
  <si>
    <t>スマホ（アンドロイド、iPhone）やタブレットによる打刻を行うことが可能か（位置情報の制御があればなお可）？</t>
    <rPh sb="27" eb="29">
      <t>ダコク</t>
    </rPh>
    <rPh sb="30" eb="31">
      <t>オコナ</t>
    </rPh>
    <rPh sb="35" eb="37">
      <t>カノウ</t>
    </rPh>
    <rPh sb="39" eb="41">
      <t>イチ</t>
    </rPh>
    <rPh sb="41" eb="43">
      <t>ジョウホウ</t>
    </rPh>
    <rPh sb="44" eb="46">
      <t>セイギョ</t>
    </rPh>
    <rPh sb="52" eb="53">
      <t>カ</t>
    </rPh>
    <phoneticPr fontId="3"/>
  </si>
  <si>
    <t>ＩＣカードおよびバーコードによる打刻が共に可能。</t>
    <rPh sb="16" eb="18">
      <t>ダコク</t>
    </rPh>
    <rPh sb="19" eb="20">
      <t>トモ</t>
    </rPh>
    <rPh sb="21" eb="23">
      <t>カノウ</t>
    </rPh>
    <phoneticPr fontId="3"/>
  </si>
  <si>
    <t>ＩＣカードによる打刻が可能。
バーコードによる打刻は不可（カスタマイズ要）。</t>
    <rPh sb="8" eb="10">
      <t>ダコク</t>
    </rPh>
    <rPh sb="11" eb="13">
      <t>カノウ</t>
    </rPh>
    <rPh sb="23" eb="25">
      <t>ダコク</t>
    </rPh>
    <rPh sb="26" eb="28">
      <t>フカ</t>
    </rPh>
    <rPh sb="35" eb="36">
      <t>ヨウ</t>
    </rPh>
    <phoneticPr fontId="3"/>
  </si>
  <si>
    <t>ＩＣカードおよびバーコードによる打刻が共に不可（カスタマイズ要）。</t>
    <rPh sb="16" eb="18">
      <t>ダコク</t>
    </rPh>
    <rPh sb="19" eb="20">
      <t>トモ</t>
    </rPh>
    <rPh sb="21" eb="23">
      <t>フカ</t>
    </rPh>
    <rPh sb="30" eb="31">
      <t>ヨウ</t>
    </rPh>
    <phoneticPr fontId="3"/>
  </si>
  <si>
    <t>対応不可（カスタマイズ要）。</t>
    <rPh sb="0" eb="2">
      <t>タイオウ</t>
    </rPh>
    <rPh sb="2" eb="4">
      <t>フカ</t>
    </rPh>
    <rPh sb="11" eb="12">
      <t>ヨウ</t>
    </rPh>
    <phoneticPr fontId="1"/>
  </si>
  <si>
    <t>Androidのみ可能。
（ただしＯＳバージョンの制約あり）</t>
    <rPh sb="9" eb="11">
      <t>カノウ</t>
    </rPh>
    <rPh sb="25" eb="27">
      <t>セイヤク</t>
    </rPh>
    <phoneticPr fontId="3"/>
  </si>
  <si>
    <t>申請・承認ルートを柔軟に設定できるか？
複数の申請・承認ルートの設定が必要。</t>
    <rPh sb="0" eb="2">
      <t>シンセイ</t>
    </rPh>
    <rPh sb="3" eb="5">
      <t>ショウニン</t>
    </rPh>
    <rPh sb="9" eb="11">
      <t>ジュウナン</t>
    </rPh>
    <rPh sb="12" eb="14">
      <t>セッテイ</t>
    </rPh>
    <rPh sb="20" eb="22">
      <t>フクスウ</t>
    </rPh>
    <rPh sb="23" eb="25">
      <t>シンセイ</t>
    </rPh>
    <rPh sb="26" eb="28">
      <t>ショウニン</t>
    </rPh>
    <rPh sb="32" eb="34">
      <t>セッテイ</t>
    </rPh>
    <rPh sb="35" eb="37">
      <t>ヒツヨウ</t>
    </rPh>
    <phoneticPr fontId="3"/>
  </si>
  <si>
    <t>可能。</t>
    <rPh sb="0" eb="2">
      <t>カノウ</t>
    </rPh>
    <phoneticPr fontId="3"/>
  </si>
  <si>
    <t>残業・遅刻・早退の申請および承認が行えるか？</t>
    <rPh sb="0" eb="2">
      <t>ザンギョウ</t>
    </rPh>
    <rPh sb="3" eb="5">
      <t>チコク</t>
    </rPh>
    <rPh sb="6" eb="8">
      <t>ソウタイ</t>
    </rPh>
    <rPh sb="9" eb="11">
      <t>シンセイ</t>
    </rPh>
    <rPh sb="14" eb="16">
      <t>ショウニン</t>
    </rPh>
    <rPh sb="17" eb="18">
      <t>オコナ</t>
    </rPh>
    <phoneticPr fontId="3"/>
  </si>
  <si>
    <t>有給休暇・特別休暇・欠勤の申請および承認が行えるか？</t>
    <rPh sb="0" eb="2">
      <t>ユウキュウ</t>
    </rPh>
    <rPh sb="2" eb="4">
      <t>キュウカ</t>
    </rPh>
    <rPh sb="5" eb="7">
      <t>トクベツ</t>
    </rPh>
    <rPh sb="7" eb="9">
      <t>キュウカ</t>
    </rPh>
    <rPh sb="10" eb="12">
      <t>ケッキン</t>
    </rPh>
    <rPh sb="13" eb="15">
      <t>シンセイ</t>
    </rPh>
    <rPh sb="18" eb="20">
      <t>ショウニン</t>
    </rPh>
    <rPh sb="21" eb="22">
      <t>オコナ</t>
    </rPh>
    <phoneticPr fontId="3"/>
  </si>
  <si>
    <t>振替休暇・振替出勤の申請および承認が行えるか？</t>
    <rPh sb="0" eb="2">
      <t>フリカエ</t>
    </rPh>
    <rPh sb="2" eb="4">
      <t>キュウカ</t>
    </rPh>
    <rPh sb="5" eb="7">
      <t>フリカエ</t>
    </rPh>
    <rPh sb="7" eb="9">
      <t>シュッキン</t>
    </rPh>
    <rPh sb="10" eb="12">
      <t>シンセイ</t>
    </rPh>
    <rPh sb="15" eb="17">
      <t>ショウニン</t>
    </rPh>
    <rPh sb="18" eb="19">
      <t>オコナ</t>
    </rPh>
    <phoneticPr fontId="3"/>
  </si>
  <si>
    <t>申請および承認は可能。
ただし、振替休暇の残日数制御は別途カスタマイズが必要。</t>
    <rPh sb="0" eb="2">
      <t>シンセイ</t>
    </rPh>
    <rPh sb="5" eb="7">
      <t>ショウニン</t>
    </rPh>
    <rPh sb="8" eb="10">
      <t>カノウ</t>
    </rPh>
    <rPh sb="16" eb="18">
      <t>フリカエ</t>
    </rPh>
    <rPh sb="18" eb="20">
      <t>キュウカ</t>
    </rPh>
    <rPh sb="21" eb="22">
      <t>ザン</t>
    </rPh>
    <rPh sb="22" eb="24">
      <t>ニッスウ</t>
    </rPh>
    <rPh sb="24" eb="26">
      <t>セイギョ</t>
    </rPh>
    <rPh sb="27" eb="29">
      <t>ベット</t>
    </rPh>
    <rPh sb="36" eb="38">
      <t>ヒツヨウ</t>
    </rPh>
    <phoneticPr fontId="3"/>
  </si>
  <si>
    <t>可能。
振替休暇オプションの購入が前提。</t>
    <rPh sb="0" eb="2">
      <t>カノウ</t>
    </rPh>
    <rPh sb="4" eb="6">
      <t>フリカエ</t>
    </rPh>
    <rPh sb="6" eb="8">
      <t>キュウカ</t>
    </rPh>
    <rPh sb="14" eb="16">
      <t>コウニュウ</t>
    </rPh>
    <rPh sb="17" eb="19">
      <t>ゼンテイ</t>
    </rPh>
    <phoneticPr fontId="3"/>
  </si>
  <si>
    <t>申請・承認ルートの複数設定可能。</t>
    <rPh sb="0" eb="2">
      <t>シンセイ</t>
    </rPh>
    <rPh sb="3" eb="5">
      <t>ショウニン</t>
    </rPh>
    <rPh sb="9" eb="11">
      <t>フクスウ</t>
    </rPh>
    <rPh sb="11" eb="13">
      <t>セッテイ</t>
    </rPh>
    <rPh sb="13" eb="15">
      <t>カノウ</t>
    </rPh>
    <phoneticPr fontId="3"/>
  </si>
  <si>
    <t>各部署別のシフト表作成が可能か？</t>
    <rPh sb="0" eb="1">
      <t>カク</t>
    </rPh>
    <rPh sb="1" eb="3">
      <t>ブショ</t>
    </rPh>
    <rPh sb="3" eb="4">
      <t>ベツ</t>
    </rPh>
    <rPh sb="8" eb="9">
      <t>ヒョウ</t>
    </rPh>
    <rPh sb="9" eb="11">
      <t>サクセイ</t>
    </rPh>
    <rPh sb="12" eb="14">
      <t>カノウ</t>
    </rPh>
    <phoneticPr fontId="3"/>
  </si>
  <si>
    <t>可能。当社のシフト表レイアウトに最も近い。
ＰＣのみ可能、スマホは不可。</t>
    <rPh sb="0" eb="2">
      <t>カノウ</t>
    </rPh>
    <rPh sb="3" eb="5">
      <t>トウシャ</t>
    </rPh>
    <rPh sb="9" eb="10">
      <t>ヒョウ</t>
    </rPh>
    <rPh sb="16" eb="17">
      <t>モット</t>
    </rPh>
    <rPh sb="18" eb="19">
      <t>チカ</t>
    </rPh>
    <rPh sb="26" eb="28">
      <t>カノウ</t>
    </rPh>
    <rPh sb="33" eb="35">
      <t>フカ</t>
    </rPh>
    <phoneticPr fontId="3"/>
  </si>
  <si>
    <t>社員別の勤務管理表を出力できるか？</t>
    <rPh sb="0" eb="2">
      <t>シャイン</t>
    </rPh>
    <rPh sb="2" eb="3">
      <t>ベツ</t>
    </rPh>
    <rPh sb="4" eb="6">
      <t>キンム</t>
    </rPh>
    <rPh sb="6" eb="8">
      <t>カンリ</t>
    </rPh>
    <rPh sb="8" eb="9">
      <t>ヒョウ</t>
    </rPh>
    <rPh sb="10" eb="12">
      <t>シュツリョク</t>
    </rPh>
    <phoneticPr fontId="3"/>
  </si>
  <si>
    <t>対応不可（要カスタマイズ）</t>
    <rPh sb="0" eb="2">
      <t>タイオウ</t>
    </rPh>
    <rPh sb="2" eb="4">
      <t>フカ</t>
    </rPh>
    <rPh sb="5" eb="6">
      <t>ヨウ</t>
    </rPh>
    <phoneticPr fontId="3"/>
  </si>
  <si>
    <t>可能。当社のシフト表レイアウトとは異なる。
ＰＣのみ可能、スマホは不可。</t>
    <rPh sb="0" eb="2">
      <t>カノウ</t>
    </rPh>
    <rPh sb="3" eb="5">
      <t>トウシャ</t>
    </rPh>
    <rPh sb="9" eb="10">
      <t>ヒョウ</t>
    </rPh>
    <rPh sb="17" eb="18">
      <t>コト</t>
    </rPh>
    <rPh sb="26" eb="28">
      <t>カノウ</t>
    </rPh>
    <rPh sb="33" eb="35">
      <t>フカ</t>
    </rPh>
    <phoneticPr fontId="3"/>
  </si>
  <si>
    <t>可能。
当社のレイアウトとは異なる。</t>
    <rPh sb="0" eb="2">
      <t>カノウ</t>
    </rPh>
    <rPh sb="4" eb="6">
      <t>トウシャ</t>
    </rPh>
    <rPh sb="14" eb="15">
      <t>コト</t>
    </rPh>
    <phoneticPr fontId="3"/>
  </si>
  <si>
    <t>可能。
当社のレイアウトに最も近い。</t>
    <rPh sb="0" eb="2">
      <t>カノウ</t>
    </rPh>
    <rPh sb="4" eb="6">
      <t>トウシャ</t>
    </rPh>
    <rPh sb="13" eb="14">
      <t>モット</t>
    </rPh>
    <rPh sb="15" eb="16">
      <t>チカ</t>
    </rPh>
    <phoneticPr fontId="3"/>
  </si>
  <si>
    <t>残業の多い社員リストを抽出できるか？
残業時間の条件は都度指定する。</t>
    <rPh sb="0" eb="2">
      <t>ザンギョウ</t>
    </rPh>
    <rPh sb="3" eb="4">
      <t>オオ</t>
    </rPh>
    <rPh sb="5" eb="7">
      <t>シャイン</t>
    </rPh>
    <rPh sb="11" eb="13">
      <t>チュウシュツ</t>
    </rPh>
    <rPh sb="19" eb="21">
      <t>ザンギョウ</t>
    </rPh>
    <rPh sb="21" eb="23">
      <t>ジカン</t>
    </rPh>
    <rPh sb="24" eb="26">
      <t>ジョウケン</t>
    </rPh>
    <rPh sb="27" eb="29">
      <t>ツド</t>
    </rPh>
    <rPh sb="29" eb="31">
      <t>シテイ</t>
    </rPh>
    <phoneticPr fontId="3"/>
  </si>
  <si>
    <t>可能。条件別データ出力機能でCSV出力できる。</t>
    <rPh sb="0" eb="2">
      <t>カノウ</t>
    </rPh>
    <rPh sb="3" eb="5">
      <t>ジョウケン</t>
    </rPh>
    <rPh sb="5" eb="6">
      <t>ベツ</t>
    </rPh>
    <rPh sb="9" eb="11">
      <t>シュツリョク</t>
    </rPh>
    <rPh sb="11" eb="13">
      <t>キノウ</t>
    </rPh>
    <rPh sb="17" eb="19">
      <t>シュツリョク</t>
    </rPh>
    <phoneticPr fontId="3"/>
  </si>
  <si>
    <t>システム間連携</t>
    <rPh sb="4" eb="5">
      <t>カン</t>
    </rPh>
    <rPh sb="5" eb="7">
      <t>レンケイ</t>
    </rPh>
    <phoneticPr fontId="3"/>
  </si>
  <si>
    <t>給与システム向けに勤務実績データを出力できるか？
ＣＳＶデータによる連携を想定。</t>
    <rPh sb="0" eb="2">
      <t>キュウヨ</t>
    </rPh>
    <rPh sb="6" eb="7">
      <t>ム</t>
    </rPh>
    <rPh sb="9" eb="11">
      <t>キンム</t>
    </rPh>
    <rPh sb="11" eb="13">
      <t>ジッセキ</t>
    </rPh>
    <rPh sb="17" eb="19">
      <t>シュツリョク</t>
    </rPh>
    <rPh sb="34" eb="36">
      <t>レンケイ</t>
    </rPh>
    <rPh sb="37" eb="39">
      <t>ソウテイ</t>
    </rPh>
    <phoneticPr fontId="3"/>
  </si>
  <si>
    <t>可能。標準機能で社員マスタ取り込みがある。ただし、項目固定のため、項目を追加する場合はカスタマイズ要。</t>
    <rPh sb="0" eb="2">
      <t>カノウ</t>
    </rPh>
    <rPh sb="3" eb="5">
      <t>ヒョウジュン</t>
    </rPh>
    <rPh sb="5" eb="7">
      <t>キノウ</t>
    </rPh>
    <rPh sb="8" eb="10">
      <t>シャイン</t>
    </rPh>
    <rPh sb="13" eb="14">
      <t>ト</t>
    </rPh>
    <rPh sb="15" eb="16">
      <t>コ</t>
    </rPh>
    <rPh sb="25" eb="27">
      <t>コウモク</t>
    </rPh>
    <rPh sb="27" eb="29">
      <t>コテイ</t>
    </rPh>
    <rPh sb="33" eb="35">
      <t>コウモク</t>
    </rPh>
    <rPh sb="36" eb="38">
      <t>ツイカ</t>
    </rPh>
    <rPh sb="40" eb="42">
      <t>バアイ</t>
    </rPh>
    <rPh sb="49" eb="50">
      <t>ヨウ</t>
    </rPh>
    <phoneticPr fontId="3"/>
  </si>
  <si>
    <t>可能。標準機能で社員マスタ取り込みがある。取り込み項目は設定可能。</t>
    <rPh sb="0" eb="2">
      <t>カノウ</t>
    </rPh>
    <rPh sb="3" eb="5">
      <t>ヒョウジュン</t>
    </rPh>
    <rPh sb="5" eb="7">
      <t>キノウ</t>
    </rPh>
    <rPh sb="8" eb="10">
      <t>シャイン</t>
    </rPh>
    <rPh sb="13" eb="14">
      <t>ト</t>
    </rPh>
    <rPh sb="15" eb="16">
      <t>コ</t>
    </rPh>
    <rPh sb="21" eb="22">
      <t>ト</t>
    </rPh>
    <rPh sb="23" eb="24">
      <t>コ</t>
    </rPh>
    <rPh sb="25" eb="27">
      <t>コウモク</t>
    </rPh>
    <rPh sb="28" eb="30">
      <t>セッテイ</t>
    </rPh>
    <rPh sb="30" eb="32">
      <t>カノウ</t>
    </rPh>
    <phoneticPr fontId="3"/>
  </si>
  <si>
    <t>可能。標準機能で給与データ出力がある。出力項目は設定可能。</t>
    <rPh sb="0" eb="2">
      <t>カノウ</t>
    </rPh>
    <rPh sb="3" eb="5">
      <t>ヒョウジュン</t>
    </rPh>
    <rPh sb="5" eb="7">
      <t>キノウ</t>
    </rPh>
    <rPh sb="8" eb="10">
      <t>キュウヨ</t>
    </rPh>
    <rPh sb="13" eb="15">
      <t>シュツリョク</t>
    </rPh>
    <rPh sb="19" eb="21">
      <t>シュツリョク</t>
    </rPh>
    <rPh sb="21" eb="23">
      <t>コウモク</t>
    </rPh>
    <rPh sb="24" eb="26">
      <t>セッテイ</t>
    </rPh>
    <rPh sb="26" eb="28">
      <t>カノウ</t>
    </rPh>
    <phoneticPr fontId="3"/>
  </si>
  <si>
    <t>可能。標準機能で給与データ出力がある。ただし、項目固定のため、項目を追加する場合はカスタマイズ要。</t>
    <rPh sb="0" eb="2">
      <t>カノウ</t>
    </rPh>
    <rPh sb="3" eb="5">
      <t>ヒョウジュン</t>
    </rPh>
    <rPh sb="5" eb="7">
      <t>キノウ</t>
    </rPh>
    <rPh sb="8" eb="10">
      <t>キュウヨ</t>
    </rPh>
    <rPh sb="13" eb="15">
      <t>シュツリョク</t>
    </rPh>
    <rPh sb="23" eb="25">
      <t>コウモク</t>
    </rPh>
    <rPh sb="25" eb="27">
      <t>コテイ</t>
    </rPh>
    <rPh sb="31" eb="33">
      <t>コウモク</t>
    </rPh>
    <rPh sb="34" eb="36">
      <t>ツイカ</t>
    </rPh>
    <rPh sb="38" eb="40">
      <t>バアイ</t>
    </rPh>
    <rPh sb="47" eb="48">
      <t>ヨウ</t>
    </rPh>
    <phoneticPr fontId="3"/>
  </si>
  <si>
    <t>可能。「給与ＣＣＣシステム」に連携する前提の作りとなっているため、完璧に連携できる。</t>
    <rPh sb="0" eb="2">
      <t>カノウ</t>
    </rPh>
    <rPh sb="4" eb="6">
      <t>キュウヨ</t>
    </rPh>
    <rPh sb="15" eb="17">
      <t>レンケイ</t>
    </rPh>
    <rPh sb="19" eb="21">
      <t>ゼンテイ</t>
    </rPh>
    <rPh sb="22" eb="23">
      <t>ツク</t>
    </rPh>
    <rPh sb="33" eb="35">
      <t>カンペキ</t>
    </rPh>
    <rPh sb="36" eb="38">
      <t>レンケイ</t>
    </rPh>
    <phoneticPr fontId="3"/>
  </si>
  <si>
    <t>給与システムの社員マスタを取り込みできるか？
ＣＳＶデータによる連携を想定。</t>
    <rPh sb="0" eb="2">
      <t>キュウヨ</t>
    </rPh>
    <rPh sb="7" eb="9">
      <t>シャイン</t>
    </rPh>
    <rPh sb="13" eb="14">
      <t>ト</t>
    </rPh>
    <rPh sb="15" eb="16">
      <t>コ</t>
    </rPh>
    <rPh sb="32" eb="34">
      <t>レンケイ</t>
    </rPh>
    <rPh sb="35" eb="37">
      <t>ソウテイ</t>
    </rPh>
    <phoneticPr fontId="3"/>
  </si>
  <si>
    <t>ウェイト</t>
    <phoneticPr fontId="3"/>
  </si>
  <si>
    <t>導入期間　：　4ヶ月</t>
    <rPh sb="0" eb="2">
      <t>ドウニュウ</t>
    </rPh>
    <rPh sb="2" eb="4">
      <t>キカン</t>
    </rPh>
    <rPh sb="9" eb="10">
      <t>ゲツ</t>
    </rPh>
    <phoneticPr fontId="3"/>
  </si>
  <si>
    <t>導入期間　：　５ヶ月</t>
    <rPh sb="0" eb="2">
      <t>ドウニュウ</t>
    </rPh>
    <rPh sb="2" eb="4">
      <t>キカン</t>
    </rPh>
    <rPh sb="9" eb="10">
      <t>ゲツ</t>
    </rPh>
    <phoneticPr fontId="3"/>
  </si>
  <si>
    <t>導入期間　：　６ヶ月</t>
    <rPh sb="0" eb="2">
      <t>ドウニュウ</t>
    </rPh>
    <rPh sb="2" eb="4">
      <t>キカン</t>
    </rPh>
    <rPh sb="9" eb="10">
      <t>ゲツ</t>
    </rPh>
    <phoneticPr fontId="3"/>
  </si>
  <si>
    <t>操作マニュアルが納品対象となっているか？</t>
    <rPh sb="0" eb="2">
      <t>ソウサ</t>
    </rPh>
    <rPh sb="8" eb="10">
      <t>ノウヒン</t>
    </rPh>
    <rPh sb="10" eb="12">
      <t>タイショウ</t>
    </rPh>
    <phoneticPr fontId="1"/>
  </si>
  <si>
    <t>操作説明会の開催が含まれているか？</t>
    <rPh sb="0" eb="2">
      <t>ソウサ</t>
    </rPh>
    <rPh sb="2" eb="5">
      <t>セツメイカイ</t>
    </rPh>
    <rPh sb="6" eb="8">
      <t>カイサイ</t>
    </rPh>
    <rPh sb="9" eb="10">
      <t>フク</t>
    </rPh>
    <phoneticPr fontId="1"/>
  </si>
  <si>
    <t>対象。</t>
    <rPh sb="0" eb="2">
      <t>タイショウ</t>
    </rPh>
    <phoneticPr fontId="1"/>
  </si>
  <si>
    <t>記載なし。</t>
    <rPh sb="0" eb="2">
      <t>キサイ</t>
    </rPh>
    <phoneticPr fontId="3"/>
  </si>
  <si>
    <t>含まれている。
管理サイド向け研修　1回（概ね4時間程度）
利用サイド向け研修　10回（20名程度×10回）</t>
    <rPh sb="0" eb="1">
      <t>フク</t>
    </rPh>
    <rPh sb="8" eb="10">
      <t>カンリ</t>
    </rPh>
    <rPh sb="13" eb="14">
      <t>ム</t>
    </rPh>
    <rPh sb="15" eb="17">
      <t>ケンシュウ</t>
    </rPh>
    <rPh sb="19" eb="20">
      <t>カイ</t>
    </rPh>
    <rPh sb="21" eb="22">
      <t>オオム</t>
    </rPh>
    <rPh sb="24" eb="26">
      <t>ジカン</t>
    </rPh>
    <rPh sb="26" eb="28">
      <t>テイド</t>
    </rPh>
    <rPh sb="30" eb="32">
      <t>リヨウ</t>
    </rPh>
    <rPh sb="35" eb="36">
      <t>ム</t>
    </rPh>
    <rPh sb="37" eb="39">
      <t>ケンシュウ</t>
    </rPh>
    <rPh sb="42" eb="43">
      <t>カイ</t>
    </rPh>
    <rPh sb="46" eb="47">
      <t>メイ</t>
    </rPh>
    <rPh sb="47" eb="49">
      <t>テイド</t>
    </rPh>
    <rPh sb="52" eb="53">
      <t>カイ</t>
    </rPh>
    <phoneticPr fontId="3"/>
  </si>
  <si>
    <t>含まれている。
現場スタッフ向け、事務担当者向け、管理者向けで合計3回を想定。</t>
    <rPh sb="0" eb="1">
      <t>フク</t>
    </rPh>
    <rPh sb="8" eb="10">
      <t>ゲンバ</t>
    </rPh>
    <rPh sb="14" eb="15">
      <t>ム</t>
    </rPh>
    <rPh sb="17" eb="19">
      <t>ジム</t>
    </rPh>
    <rPh sb="19" eb="22">
      <t>タントウシャ</t>
    </rPh>
    <rPh sb="22" eb="23">
      <t>ム</t>
    </rPh>
    <rPh sb="25" eb="28">
      <t>カンリシャ</t>
    </rPh>
    <rPh sb="28" eb="29">
      <t>ム</t>
    </rPh>
    <rPh sb="31" eb="33">
      <t>ゴウケイ</t>
    </rPh>
    <rPh sb="34" eb="35">
      <t>カイ</t>
    </rPh>
    <rPh sb="36" eb="38">
      <t>ソウテイ</t>
    </rPh>
    <phoneticPr fontId="3"/>
  </si>
  <si>
    <t>短期間で導入できるか？</t>
    <rPh sb="0" eb="3">
      <t>タンキカン</t>
    </rPh>
    <rPh sb="4" eb="6">
      <t>ドウニュウ</t>
    </rPh>
    <phoneticPr fontId="3"/>
  </si>
  <si>
    <t>発注後すぐに着手可能か？</t>
    <rPh sb="0" eb="2">
      <t>ハッチュウ</t>
    </rPh>
    <rPh sb="2" eb="3">
      <t>ゴ</t>
    </rPh>
    <rPh sb="6" eb="8">
      <t>チャクシュ</t>
    </rPh>
    <rPh sb="8" eb="10">
      <t>カノウ</t>
    </rPh>
    <phoneticPr fontId="3"/>
  </si>
  <si>
    <t>発注後、１ヶ月内に着手可能。</t>
    <rPh sb="0" eb="2">
      <t>ハッチュウ</t>
    </rPh>
    <rPh sb="2" eb="3">
      <t>ゴ</t>
    </rPh>
    <rPh sb="6" eb="7">
      <t>ゲツ</t>
    </rPh>
    <rPh sb="7" eb="8">
      <t>ナイ</t>
    </rPh>
    <rPh sb="9" eb="11">
      <t>チャクシュ</t>
    </rPh>
    <rPh sb="11" eb="13">
      <t>カノウ</t>
    </rPh>
    <phoneticPr fontId="1"/>
  </si>
  <si>
    <t>発注後、１～３ヶ月内に着手可能。</t>
    <rPh sb="0" eb="2">
      <t>ハッチュウ</t>
    </rPh>
    <rPh sb="2" eb="3">
      <t>ゴ</t>
    </rPh>
    <rPh sb="8" eb="9">
      <t>ゲツ</t>
    </rPh>
    <rPh sb="9" eb="10">
      <t>ナイ</t>
    </rPh>
    <rPh sb="11" eb="13">
      <t>チャクシュ</t>
    </rPh>
    <rPh sb="13" eb="15">
      <t>カノウ</t>
    </rPh>
    <phoneticPr fontId="1"/>
  </si>
  <si>
    <t>発注後、２ヶ月前後で着手可能。</t>
    <rPh sb="0" eb="2">
      <t>ハッチュウ</t>
    </rPh>
    <rPh sb="2" eb="3">
      <t>ゴ</t>
    </rPh>
    <rPh sb="6" eb="7">
      <t>ゲツ</t>
    </rPh>
    <rPh sb="7" eb="9">
      <t>ゼンゴ</t>
    </rPh>
    <rPh sb="10" eb="12">
      <t>チャクシュ</t>
    </rPh>
    <rPh sb="12" eb="14">
      <t>カノウ</t>
    </rPh>
    <phoneticPr fontId="1"/>
  </si>
  <si>
    <t>カスタマイズ開発をすることなく、業務が無理なく行えるパッケージであるか？</t>
    <rPh sb="6" eb="8">
      <t>カイハツ</t>
    </rPh>
    <rPh sb="16" eb="18">
      <t>ギョウム</t>
    </rPh>
    <rPh sb="19" eb="21">
      <t>ムリ</t>
    </rPh>
    <rPh sb="23" eb="24">
      <t>オコナ</t>
    </rPh>
    <phoneticPr fontId="3"/>
  </si>
  <si>
    <t>利用時間（２４時間３６５日）</t>
    <rPh sb="0" eb="2">
      <t>リヨウ</t>
    </rPh>
    <rPh sb="2" eb="4">
      <t>ジカン</t>
    </rPh>
    <rPh sb="7" eb="9">
      <t>ジカン</t>
    </rPh>
    <rPh sb="12" eb="13">
      <t>ニチ</t>
    </rPh>
    <phoneticPr fontId="3"/>
  </si>
  <si>
    <t>カスタマイズ開発は３箇所のみ。</t>
    <rPh sb="6" eb="8">
      <t>カイハツ</t>
    </rPh>
    <rPh sb="10" eb="12">
      <t>カショ</t>
    </rPh>
    <phoneticPr fontId="3"/>
  </si>
  <si>
    <t>カスタマイズ開発は１０箇所</t>
    <rPh sb="6" eb="8">
      <t>カイハツ</t>
    </rPh>
    <rPh sb="11" eb="13">
      <t>カショ</t>
    </rPh>
    <phoneticPr fontId="3"/>
  </si>
  <si>
    <t>カスタマイズ開発は１０～１５箇所</t>
    <rPh sb="6" eb="8">
      <t>カイハツ</t>
    </rPh>
    <rPh sb="14" eb="16">
      <t>カショ</t>
    </rPh>
    <phoneticPr fontId="3"/>
  </si>
  <si>
    <t>1,000名規模のパッケージ導入実績はあるか？</t>
    <rPh sb="5" eb="6">
      <t>メイ</t>
    </rPh>
    <rPh sb="6" eb="8">
      <t>キボ</t>
    </rPh>
    <rPh sb="14" eb="16">
      <t>ドウニュウ</t>
    </rPh>
    <rPh sb="16" eb="18">
      <t>ジッセキ</t>
    </rPh>
    <phoneticPr fontId="3"/>
  </si>
  <si>
    <t>ランニングコスト（ライセンス費用）は妥当か？
※社員１０００名使用を前提</t>
    <rPh sb="14" eb="16">
      <t>ヒヨウ</t>
    </rPh>
    <rPh sb="18" eb="20">
      <t>ダトウ</t>
    </rPh>
    <rPh sb="25" eb="27">
      <t>シャイン</t>
    </rPh>
    <rPh sb="31" eb="32">
      <t>メイ</t>
    </rPh>
    <rPh sb="32" eb="34">
      <t>シヨウ</t>
    </rPh>
    <rPh sb="35" eb="37">
      <t>ゼンテイ</t>
    </rPh>
    <phoneticPr fontId="3"/>
  </si>
  <si>
    <t>あり</t>
    <phoneticPr fontId="3"/>
  </si>
  <si>
    <t>なし</t>
    <phoneticPr fontId="1"/>
  </si>
  <si>
    <t>当社の給与システムを担当しているため、業務理解度は最も高い。</t>
    <rPh sb="0" eb="2">
      <t>トウシャ</t>
    </rPh>
    <rPh sb="3" eb="5">
      <t>キュウヨ</t>
    </rPh>
    <rPh sb="10" eb="12">
      <t>タントウ</t>
    </rPh>
    <rPh sb="19" eb="21">
      <t>ギョウム</t>
    </rPh>
    <rPh sb="21" eb="24">
      <t>リカイド</t>
    </rPh>
    <rPh sb="25" eb="26">
      <t>モット</t>
    </rPh>
    <rPh sb="27" eb="28">
      <t>タカ</t>
    </rPh>
    <phoneticPr fontId="3"/>
  </si>
  <si>
    <t>検索機能や管理者便利機能が標準機能として豊富に搭載されている。</t>
    <rPh sb="0" eb="2">
      <t>ケンサク</t>
    </rPh>
    <rPh sb="2" eb="4">
      <t>キノウ</t>
    </rPh>
    <rPh sb="5" eb="8">
      <t>カンリシャ</t>
    </rPh>
    <rPh sb="8" eb="10">
      <t>ベンリ</t>
    </rPh>
    <rPh sb="10" eb="12">
      <t>キノウ</t>
    </rPh>
    <rPh sb="13" eb="15">
      <t>ヒョウジュン</t>
    </rPh>
    <rPh sb="15" eb="17">
      <t>キノウ</t>
    </rPh>
    <rPh sb="20" eb="22">
      <t>ホウフ</t>
    </rPh>
    <rPh sb="23" eb="25">
      <t>トウサイ</t>
    </rPh>
    <phoneticPr fontId="3"/>
  </si>
  <si>
    <t>あり。１０社以上</t>
    <rPh sb="5" eb="6">
      <t>シャ</t>
    </rPh>
    <rPh sb="6" eb="8">
      <t>イジョウ</t>
    </rPh>
    <phoneticPr fontId="3"/>
  </si>
  <si>
    <t>あり。２社。</t>
    <rPh sb="4" eb="5">
      <t>シャ</t>
    </rPh>
    <phoneticPr fontId="3"/>
  </si>
  <si>
    <t>評価点(0～3)</t>
    <rPh sb="0" eb="2">
      <t>ヒョウカ</t>
    </rPh>
    <rPh sb="2" eb="3">
      <t>テン</t>
    </rPh>
    <phoneticPr fontId="1"/>
  </si>
  <si>
    <t>価格が最も安い。パッケージの適合度および実績は３社の中で中間に位置する。
カスタマイズ項目のうち数か所はパッケージ本体へのバージョンアップとして無償対応が可能とのこと。</t>
    <rPh sb="0" eb="2">
      <t>カカク</t>
    </rPh>
    <rPh sb="3" eb="4">
      <t>モット</t>
    </rPh>
    <rPh sb="5" eb="6">
      <t>ヤス</t>
    </rPh>
    <rPh sb="14" eb="16">
      <t>テキゴウ</t>
    </rPh>
    <rPh sb="16" eb="17">
      <t>ド</t>
    </rPh>
    <rPh sb="20" eb="22">
      <t>ジッセキ</t>
    </rPh>
    <rPh sb="24" eb="25">
      <t>シャ</t>
    </rPh>
    <rPh sb="26" eb="27">
      <t>ナカ</t>
    </rPh>
    <rPh sb="28" eb="30">
      <t>チュウカン</t>
    </rPh>
    <rPh sb="31" eb="33">
      <t>イチ</t>
    </rPh>
    <rPh sb="43" eb="45">
      <t>コウモク</t>
    </rPh>
    <rPh sb="48" eb="49">
      <t>スウ</t>
    </rPh>
    <rPh sb="50" eb="51">
      <t>ショ</t>
    </rPh>
    <rPh sb="57" eb="59">
      <t>ホンタイ</t>
    </rPh>
    <rPh sb="72" eb="74">
      <t>ムショウ</t>
    </rPh>
    <rPh sb="74" eb="76">
      <t>タイオウ</t>
    </rPh>
    <rPh sb="77" eb="79">
      <t>カノウ</t>
    </rPh>
    <phoneticPr fontId="3"/>
  </si>
  <si>
    <t>総　　　　評</t>
    <rPh sb="0" eb="1">
      <t>ソウ</t>
    </rPh>
    <rPh sb="5" eb="6">
      <t>ヒョウ</t>
    </rPh>
    <phoneticPr fontId="1"/>
  </si>
  <si>
    <t>パッケージのバージョンアップ（無償）が今後多く予定されており、将来性はある。</t>
    <rPh sb="15" eb="17">
      <t>ムショウ</t>
    </rPh>
    <rPh sb="19" eb="21">
      <t>コンゴ</t>
    </rPh>
    <rPh sb="21" eb="22">
      <t>オオ</t>
    </rPh>
    <rPh sb="23" eb="25">
      <t>ヨテイ</t>
    </rPh>
    <rPh sb="31" eb="34">
      <t>ショウライセイ</t>
    </rPh>
    <phoneticPr fontId="1"/>
  </si>
  <si>
    <t>業務要求
（40）</t>
    <rPh sb="0" eb="2">
      <t>ギョウム</t>
    </rPh>
    <rPh sb="2" eb="4">
      <t>ヨウキュウ</t>
    </rPh>
    <phoneticPr fontId="3"/>
  </si>
  <si>
    <t>規模</t>
    <rPh sb="0" eb="2">
      <t>キボ</t>
    </rPh>
    <phoneticPr fontId="1"/>
  </si>
  <si>
    <t>業界実績</t>
    <rPh sb="0" eb="2">
      <t>ギョウカイ</t>
    </rPh>
    <rPh sb="2" eb="4">
      <t>ジッセキ</t>
    </rPh>
    <phoneticPr fontId="3"/>
  </si>
  <si>
    <t>全体の導入実績は豊富か？</t>
    <rPh sb="0" eb="2">
      <t>ゼンタイ</t>
    </rPh>
    <rPh sb="3" eb="5">
      <t>ドウニュウ</t>
    </rPh>
    <rPh sb="5" eb="7">
      <t>ジッセキ</t>
    </rPh>
    <rPh sb="8" eb="10">
      <t>ホウフ</t>
    </rPh>
    <phoneticPr fontId="3"/>
  </si>
  <si>
    <t>同業種への導入実績は豊富か？</t>
    <rPh sb="0" eb="1">
      <t>ドウ</t>
    </rPh>
    <rPh sb="1" eb="3">
      <t>ギョウシュ</t>
    </rPh>
    <rPh sb="5" eb="7">
      <t>ドウニュウ</t>
    </rPh>
    <rPh sb="7" eb="9">
      <t>ジッセキ</t>
    </rPh>
    <rPh sb="10" eb="12">
      <t>ホウフ</t>
    </rPh>
    <phoneticPr fontId="3"/>
  </si>
  <si>
    <t>１００社以上の導入実績あり。</t>
    <rPh sb="3" eb="4">
      <t>シャ</t>
    </rPh>
    <rPh sb="4" eb="6">
      <t>イジョウ</t>
    </rPh>
    <rPh sb="7" eb="9">
      <t>ドウニュウ</t>
    </rPh>
    <rPh sb="9" eb="11">
      <t>ジッセキ</t>
    </rPh>
    <phoneticPr fontId="3"/>
  </si>
  <si>
    <t>記載なし。
口頭で確認したところ同業種はゼロ。</t>
    <rPh sb="0" eb="2">
      <t>キサイ</t>
    </rPh>
    <rPh sb="6" eb="8">
      <t>コウトウ</t>
    </rPh>
    <rPh sb="9" eb="11">
      <t>カクニン</t>
    </rPh>
    <rPh sb="16" eb="17">
      <t>ドウ</t>
    </rPh>
    <rPh sb="17" eb="19">
      <t>ギョウシュ</t>
    </rPh>
    <phoneticPr fontId="3"/>
  </si>
  <si>
    <t>同業種への導入実績は３０社。</t>
    <rPh sb="0" eb="1">
      <t>ドウ</t>
    </rPh>
    <rPh sb="1" eb="3">
      <t>ギョウシュ</t>
    </rPh>
    <rPh sb="5" eb="7">
      <t>ドウニュウ</t>
    </rPh>
    <rPh sb="7" eb="9">
      <t>ジッセキ</t>
    </rPh>
    <rPh sb="12" eb="13">
      <t>シャ</t>
    </rPh>
    <phoneticPr fontId="3"/>
  </si>
  <si>
    <t>同業種への導入実績はほぼなし。</t>
    <rPh sb="0" eb="1">
      <t>ドウ</t>
    </rPh>
    <rPh sb="1" eb="3">
      <t>ギョウシュ</t>
    </rPh>
    <rPh sb="5" eb="7">
      <t>ドウニュウ</t>
    </rPh>
    <rPh sb="7" eb="9">
      <t>ジッセキ</t>
    </rPh>
    <phoneticPr fontId="3"/>
  </si>
  <si>
    <t>スケジュール
（10）</t>
    <phoneticPr fontId="3"/>
  </si>
  <si>
    <t>実績
（10）</t>
    <rPh sb="0" eb="2">
      <t>ジッセキ</t>
    </rPh>
    <phoneticPr fontId="3"/>
  </si>
  <si>
    <t>パッケージ評価
（5）</t>
    <rPh sb="5" eb="7">
      <t>ヒョウカ</t>
    </rPh>
    <phoneticPr fontId="3"/>
  </si>
  <si>
    <t>ユーザー教育
（5）</t>
    <rPh sb="4" eb="6">
      <t>キョウイク</t>
    </rPh>
    <phoneticPr fontId="3"/>
  </si>
  <si>
    <t>レスポンス</t>
    <phoneticPr fontId="1"/>
  </si>
  <si>
    <t>同規模の他社で平均３秒</t>
    <rPh sb="0" eb="3">
      <t>ドウキボ</t>
    </rPh>
    <rPh sb="4" eb="6">
      <t>タシャ</t>
    </rPh>
    <rPh sb="7" eb="9">
      <t>ヘイキン</t>
    </rPh>
    <rPh sb="10" eb="11">
      <t>ビョウ</t>
    </rPh>
    <phoneticPr fontId="3"/>
  </si>
  <si>
    <t>「３秒以内を目標とする」記載あり。</t>
    <rPh sb="2" eb="3">
      <t>ビョウ</t>
    </rPh>
    <rPh sb="3" eb="5">
      <t>イナイ</t>
    </rPh>
    <rPh sb="6" eb="8">
      <t>モクヒョウ</t>
    </rPh>
    <rPh sb="12" eb="14">
      <t>キサイ</t>
    </rPh>
    <phoneticPr fontId="3"/>
  </si>
  <si>
    <t>各画面の表示速度は十分か？（３秒以内）</t>
    <rPh sb="0" eb="1">
      <t>カク</t>
    </rPh>
    <rPh sb="1" eb="3">
      <t>ガメン</t>
    </rPh>
    <rPh sb="4" eb="6">
      <t>ヒョウジ</t>
    </rPh>
    <rPh sb="6" eb="8">
      <t>ソクド</t>
    </rPh>
    <rPh sb="9" eb="11">
      <t>ジュウブン</t>
    </rPh>
    <rPh sb="15" eb="16">
      <t>ビョウ</t>
    </rPh>
    <rPh sb="16" eb="18">
      <t>イナイ</t>
    </rPh>
    <phoneticPr fontId="1"/>
  </si>
  <si>
    <t>社員の検索速度は十分か？（３秒以内、約１０００名）</t>
    <rPh sb="0" eb="2">
      <t>シャイン</t>
    </rPh>
    <rPh sb="3" eb="5">
      <t>ケンサク</t>
    </rPh>
    <rPh sb="5" eb="7">
      <t>ソクド</t>
    </rPh>
    <rPh sb="8" eb="10">
      <t>ジュウブン</t>
    </rPh>
    <rPh sb="14" eb="15">
      <t>ビョウ</t>
    </rPh>
    <rPh sb="15" eb="17">
      <t>イナイ</t>
    </rPh>
    <rPh sb="18" eb="19">
      <t>ヤク</t>
    </rPh>
    <rPh sb="23" eb="24">
      <t>メイ</t>
    </rPh>
    <phoneticPr fontId="1"/>
  </si>
  <si>
    <t>運用要求
（3）</t>
    <rPh sb="2" eb="4">
      <t>ヨウキュウ</t>
    </rPh>
    <phoneticPr fontId="3"/>
  </si>
  <si>
    <t>技術要求
（3）</t>
    <rPh sb="0" eb="2">
      <t>ギジュツ</t>
    </rPh>
    <rPh sb="2" eb="4">
      <t>ヨウキュウ</t>
    </rPh>
    <phoneticPr fontId="3"/>
  </si>
  <si>
    <t>その他
（4）</t>
    <rPh sb="2" eb="3">
      <t>タ</t>
    </rPh>
    <phoneticPr fontId="3"/>
  </si>
  <si>
    <t>WF機能なし。カスタマイズ要。</t>
    <rPh sb="2" eb="4">
      <t>キノウ</t>
    </rPh>
    <rPh sb="13" eb="14">
      <t>ヨウ</t>
    </rPh>
    <phoneticPr fontId="3"/>
  </si>
  <si>
    <t>費用
（20）</t>
    <phoneticPr fontId="3"/>
  </si>
  <si>
    <t>「ＢＢＢ勤怠システム」は、中堅・中小企業向け勤怠システムとして多くの導入実績がある。
オプション機能が豊富で、カスタマイズなしに短期間での導入を可能としている。</t>
    <rPh sb="4" eb="6">
      <t>キンタイ</t>
    </rPh>
    <rPh sb="22" eb="24">
      <t>キンタイ</t>
    </rPh>
    <rPh sb="31" eb="32">
      <t>オオ</t>
    </rPh>
    <rPh sb="34" eb="36">
      <t>ドウニュウ</t>
    </rPh>
    <rPh sb="36" eb="38">
      <t>ジッセキ</t>
    </rPh>
    <rPh sb="48" eb="50">
      <t>キノウ</t>
    </rPh>
    <rPh sb="51" eb="53">
      <t>ホウフ</t>
    </rPh>
    <rPh sb="64" eb="67">
      <t>タンキカン</t>
    </rPh>
    <rPh sb="69" eb="71">
      <t>ドウニュウ</t>
    </rPh>
    <rPh sb="72" eb="74">
      <t>カノウ</t>
    </rPh>
    <phoneticPr fontId="3"/>
  </si>
  <si>
    <t>申請・承認ルートは１つのみ設定可能。複数の設定はカスタマイズが必要。</t>
    <rPh sb="0" eb="2">
      <t>シンセイ</t>
    </rPh>
    <rPh sb="3" eb="5">
      <t>ショウニン</t>
    </rPh>
    <rPh sb="13" eb="15">
      <t>セッテイ</t>
    </rPh>
    <rPh sb="15" eb="17">
      <t>カノウ</t>
    </rPh>
    <rPh sb="18" eb="20">
      <t>フクスウ</t>
    </rPh>
    <rPh sb="21" eb="23">
      <t>セッテイ</t>
    </rPh>
    <rPh sb="31" eb="33">
      <t>ヒツヨウ</t>
    </rPh>
    <phoneticPr fontId="3"/>
  </si>
  <si>
    <r>
      <t>ソフトウェア年間保守費用　：　x,xxx,xxx円</t>
    </r>
    <r>
      <rPr>
        <u/>
        <sz val="10"/>
        <color indexed="8"/>
        <rFont val="ＭＳ Ｐゴシック"/>
        <family val="3"/>
        <charset val="128"/>
      </rPr>
      <t xml:space="preserve">
</t>
    </r>
    <r>
      <rPr>
        <sz val="10"/>
        <color indexed="8"/>
        <rFont val="ＭＳ Ｐゴシック"/>
        <family val="3"/>
        <charset val="128"/>
      </rPr>
      <t xml:space="preserve">ライセンス年間保守　：　x,xxx,xxx円
</t>
    </r>
    <r>
      <rPr>
        <u/>
        <sz val="10"/>
        <color indexed="8"/>
        <rFont val="ＭＳ Ｐゴシック"/>
        <family val="3"/>
        <charset val="128"/>
      </rPr>
      <t xml:space="preserve">
合計費用　：　x,xxx,xxx円</t>
    </r>
    <rPh sb="6" eb="8">
      <t>ネンカン</t>
    </rPh>
    <rPh sb="8" eb="10">
      <t>ホシュ</t>
    </rPh>
    <rPh sb="10" eb="12">
      <t>ヒヨウ</t>
    </rPh>
    <rPh sb="24" eb="25">
      <t>エン</t>
    </rPh>
    <rPh sb="31" eb="33">
      <t>ネンカン</t>
    </rPh>
    <rPh sb="33" eb="35">
      <t>ホシュ</t>
    </rPh>
    <rPh sb="50" eb="52">
      <t>ゴウケイ</t>
    </rPh>
    <rPh sb="52" eb="54">
      <t>ヒヨウ</t>
    </rPh>
    <rPh sb="66" eb="67">
      <t>エン</t>
    </rPh>
    <phoneticPr fontId="3"/>
  </si>
  <si>
    <t>【サンプル】ベンダー比較検討表
（勤怠システム）</t>
    <rPh sb="10" eb="12">
      <t>ヒカク</t>
    </rPh>
    <rPh sb="12" eb="14">
      <t>ケントウ</t>
    </rPh>
    <rPh sb="14" eb="15">
      <t>ヒョウ</t>
    </rPh>
    <rPh sb="17" eb="19">
      <t>キンタイ</t>
    </rPh>
    <phoneticPr fontId="3"/>
  </si>
  <si>
    <t>当社の給与システム「給与ＣＣＣシステム」を担当しており、当社の業態を最も熟知している。
給与システム連携では最もリスクが抑えられる。</t>
    <rPh sb="0" eb="2">
      <t>トウシャ</t>
    </rPh>
    <rPh sb="3" eb="5">
      <t>キュウヨ</t>
    </rPh>
    <rPh sb="10" eb="12">
      <t>キュウヨ</t>
    </rPh>
    <rPh sb="21" eb="23">
      <t>タントウ</t>
    </rPh>
    <rPh sb="28" eb="30">
      <t>トウシャ</t>
    </rPh>
    <rPh sb="31" eb="33">
      <t>ギョウタイ</t>
    </rPh>
    <rPh sb="34" eb="35">
      <t>モット</t>
    </rPh>
    <rPh sb="36" eb="38">
      <t>ジュクチ</t>
    </rPh>
    <rPh sb="44" eb="46">
      <t>キュウヨ</t>
    </rPh>
    <rPh sb="50" eb="52">
      <t>レンケイ</t>
    </rPh>
    <rPh sb="54" eb="55">
      <t>モット</t>
    </rPh>
    <rPh sb="60" eb="61">
      <t>オサ</t>
    </rPh>
    <phoneticPr fontId="3"/>
  </si>
  <si>
    <t>ウェイト×評価点</t>
    <rPh sb="5" eb="7">
      <t>ヒョウカ</t>
    </rPh>
    <rPh sb="7" eb="8">
      <t>テン</t>
    </rPh>
    <phoneticPr fontId="1"/>
  </si>
  <si>
    <r>
      <t>ハードウェア費用　：　x,xxx,xxx円</t>
    </r>
    <r>
      <rPr>
        <u/>
        <sz val="10"/>
        <color indexed="8"/>
        <rFont val="ＭＳ Ｐゴシック"/>
        <family val="3"/>
        <charset val="128"/>
      </rPr>
      <t xml:space="preserve">
</t>
    </r>
    <r>
      <rPr>
        <sz val="10"/>
        <color indexed="8"/>
        <rFont val="ＭＳ Ｐゴシック"/>
        <family val="3"/>
        <charset val="128"/>
      </rPr>
      <t xml:space="preserve">ソフトウェア費用　：　x,xxx,xxx円
ライセンス購入費用：x,xxx,xxx円
カスタマイズ費用 ： x,xxx,xxx円
</t>
    </r>
    <r>
      <rPr>
        <u/>
        <sz val="10"/>
        <color indexed="8"/>
        <rFont val="ＭＳ Ｐゴシック"/>
        <family val="3"/>
        <charset val="128"/>
      </rPr>
      <t xml:space="preserve">
合計費用　：　x,xxx,xxx円</t>
    </r>
    <rPh sb="6" eb="8">
      <t>ヒヨウ</t>
    </rPh>
    <rPh sb="20" eb="21">
      <t>エン</t>
    </rPh>
    <rPh sb="28" eb="30">
      <t>ヒヨウ</t>
    </rPh>
    <rPh sb="42" eb="43">
      <t>エン</t>
    </rPh>
    <rPh sb="49" eb="51">
      <t>コウニュウ</t>
    </rPh>
    <rPh sb="51" eb="53">
      <t>ヒヨウ</t>
    </rPh>
    <rPh sb="71" eb="73">
      <t>ヒヨウ</t>
    </rPh>
    <rPh sb="85" eb="86">
      <t>エン</t>
    </rPh>
    <rPh sb="88" eb="90">
      <t>ゴウケイ</t>
    </rPh>
    <rPh sb="90" eb="92">
      <t>ヒヨウ</t>
    </rPh>
    <rPh sb="104" eb="105">
      <t>エン</t>
    </rPh>
    <phoneticPr fontId="3"/>
  </si>
  <si>
    <r>
      <t>ハードウェア費用　：　x,xxx,xxx円</t>
    </r>
    <r>
      <rPr>
        <u/>
        <sz val="10"/>
        <color indexed="8"/>
        <rFont val="ＭＳ Ｐゴシック"/>
        <family val="3"/>
        <charset val="128"/>
      </rPr>
      <t xml:space="preserve">
</t>
    </r>
    <r>
      <rPr>
        <sz val="10"/>
        <color indexed="8"/>
        <rFont val="ＭＳ Ｐゴシック"/>
        <family val="3"/>
        <charset val="128"/>
      </rPr>
      <t>ソフトウェア費用　：　x,xxx,xxx円
ライセンス購入費用：x,xxx,xxx円
カスタマイズ費用 ： x,xxx,xxx円
（※カスタマイズは要件調整により変動あり）</t>
    </r>
    <r>
      <rPr>
        <u/>
        <sz val="10"/>
        <color indexed="8"/>
        <rFont val="ＭＳ Ｐゴシック"/>
        <family val="3"/>
        <charset val="128"/>
      </rPr>
      <t xml:space="preserve">
合計費用　：　x,xxx,xxx円</t>
    </r>
    <rPh sb="6" eb="8">
      <t>ヒヨウ</t>
    </rPh>
    <rPh sb="20" eb="21">
      <t>エン</t>
    </rPh>
    <rPh sb="28" eb="30">
      <t>ヒヨウ</t>
    </rPh>
    <rPh sb="42" eb="43">
      <t>エン</t>
    </rPh>
    <rPh sb="71" eb="73">
      <t>ヒヨウ</t>
    </rPh>
    <rPh sb="85" eb="86">
      <t>エン</t>
    </rPh>
    <rPh sb="96" eb="98">
      <t>ヨウケン</t>
    </rPh>
    <rPh sb="98" eb="100">
      <t>チョウセイ</t>
    </rPh>
    <rPh sb="103" eb="105">
      <t>ヘンドウ</t>
    </rPh>
    <rPh sb="109" eb="111">
      <t>ゴウケイ</t>
    </rPh>
    <rPh sb="111" eb="113">
      <t>ヒヨウ</t>
    </rPh>
    <rPh sb="125" eb="126">
      <t>エン</t>
    </rPh>
    <phoneticPr fontId="3"/>
  </si>
  <si>
    <t>（カッコ内は配点）</t>
    <rPh sb="4" eb="5">
      <t>ナイ</t>
    </rPh>
    <rPh sb="6" eb="8">
      <t>ハイテン</t>
    </rPh>
    <phoneticPr fontId="1"/>
  </si>
  <si>
    <t>国内最大手AAA社の勤怠ソフトウェア。国内シェア10年連続No1となっている。
幅広い業態に対応し、勤怠の正確な把握と多様な給与計算に対応している。</t>
    <rPh sb="0" eb="2">
      <t>コクナイ</t>
    </rPh>
    <rPh sb="2" eb="5">
      <t>サイオオテ</t>
    </rPh>
    <rPh sb="8" eb="9">
      <t>シャ</t>
    </rPh>
    <rPh sb="10" eb="12">
      <t>キンタイ</t>
    </rPh>
    <rPh sb="19" eb="21">
      <t>コクナイ</t>
    </rPh>
    <rPh sb="26" eb="27">
      <t>ネン</t>
    </rPh>
    <rPh sb="27" eb="29">
      <t>レンゾク</t>
    </rPh>
    <rPh sb="40" eb="42">
      <t>ハバヒロ</t>
    </rPh>
    <rPh sb="43" eb="45">
      <t>ギョウタイ</t>
    </rPh>
    <rPh sb="46" eb="48">
      <t>タイオウ</t>
    </rPh>
    <rPh sb="50" eb="52">
      <t>キンタイ</t>
    </rPh>
    <rPh sb="53" eb="55">
      <t>セイカク</t>
    </rPh>
    <rPh sb="56" eb="58">
      <t>ハアク</t>
    </rPh>
    <rPh sb="59" eb="61">
      <t>タヨウ</t>
    </rPh>
    <rPh sb="62" eb="64">
      <t>キュウヨ</t>
    </rPh>
    <rPh sb="64" eb="66">
      <t>ケイサン</t>
    </rPh>
    <rPh sb="67" eb="69">
      <t>タイオウ</t>
    </rPh>
    <phoneticPr fontId="3"/>
  </si>
  <si>
    <t>記載なし。
口頭で確認したところ１０社程度。</t>
    <rPh sb="0" eb="2">
      <t>キサイ</t>
    </rPh>
    <rPh sb="6" eb="8">
      <t>コウトウ</t>
    </rPh>
    <rPh sb="9" eb="11">
      <t>カクニン</t>
    </rPh>
    <rPh sb="18" eb="19">
      <t>シャ</t>
    </rPh>
    <rPh sb="19" eb="21">
      <t>テイド</t>
    </rPh>
    <phoneticPr fontId="3"/>
  </si>
  <si>
    <t>３０社以上の導入実績あり。</t>
    <rPh sb="2" eb="3">
      <t>シャ</t>
    </rPh>
    <rPh sb="3" eb="5">
      <t>イジョウ</t>
    </rPh>
    <rPh sb="6" eb="8">
      <t>ドウニュウ</t>
    </rPh>
    <rPh sb="8" eb="10">
      <t>ジッセキ</t>
    </rPh>
    <phoneticPr fontId="3"/>
  </si>
  <si>
    <t>3,000名規模のパッケージ導入実績はあるか？</t>
    <rPh sb="5" eb="6">
      <t>メイ</t>
    </rPh>
    <rPh sb="6" eb="8">
      <t>キボ</t>
    </rPh>
    <rPh sb="14" eb="16">
      <t>ドウニュウ</t>
    </rPh>
    <rPh sb="16" eb="18">
      <t>ジッセキ</t>
    </rPh>
    <phoneticPr fontId="3"/>
  </si>
  <si>
    <t>カスタマイズなしのパッケージ標準機能が当社業務に最も適合する。同じ業界への実績も豊富である。カスタマイズが少ないため、導入期間も短い。
システムとしては最も安定しているが、年間ライセンスが割高である。</t>
    <rPh sb="14" eb="16">
      <t>ヒョウジュン</t>
    </rPh>
    <rPh sb="16" eb="18">
      <t>キノウ</t>
    </rPh>
    <rPh sb="19" eb="21">
      <t>トウシャ</t>
    </rPh>
    <rPh sb="21" eb="23">
      <t>ギョウム</t>
    </rPh>
    <rPh sb="24" eb="25">
      <t>モット</t>
    </rPh>
    <rPh sb="26" eb="28">
      <t>テキゴウ</t>
    </rPh>
    <rPh sb="31" eb="32">
      <t>オナ</t>
    </rPh>
    <rPh sb="33" eb="35">
      <t>ギョウカイ</t>
    </rPh>
    <rPh sb="37" eb="39">
      <t>ジッセキ</t>
    </rPh>
    <rPh sb="40" eb="42">
      <t>ホウフ</t>
    </rPh>
    <rPh sb="53" eb="54">
      <t>スク</t>
    </rPh>
    <rPh sb="59" eb="61">
      <t>ドウニュウ</t>
    </rPh>
    <rPh sb="61" eb="63">
      <t>キカン</t>
    </rPh>
    <rPh sb="64" eb="65">
      <t>ミジカ</t>
    </rPh>
    <rPh sb="76" eb="77">
      <t>モット</t>
    </rPh>
    <rPh sb="78" eb="80">
      <t>アンテイ</t>
    </rPh>
    <rPh sb="86" eb="88">
      <t>ネンカン</t>
    </rPh>
    <rPh sb="94" eb="96">
      <t>ワリダカ</t>
    </rPh>
    <phoneticPr fontId="1"/>
  </si>
  <si>
    <t xml:space="preserve">当社の給与システムを担当しており、システム連携が強み。
自社の業務を最も熟知している。
ただし、システム連携以外の機能はカスタマイズする前提での提案であり、パッケージ自体の業務適合度は低い。カスタマイズ金額が高額であり、調整によっては追加費用が発生する可能性あり。期間も最も長い。
</t>
    <rPh sb="0" eb="2">
      <t>トウシャ</t>
    </rPh>
    <rPh sb="3" eb="5">
      <t>キュウヨ</t>
    </rPh>
    <rPh sb="10" eb="12">
      <t>タントウ</t>
    </rPh>
    <rPh sb="21" eb="23">
      <t>レンケイ</t>
    </rPh>
    <rPh sb="24" eb="25">
      <t>ツヨ</t>
    </rPh>
    <rPh sb="28" eb="30">
      <t>ジシャ</t>
    </rPh>
    <rPh sb="31" eb="33">
      <t>ギョウム</t>
    </rPh>
    <rPh sb="34" eb="35">
      <t>モット</t>
    </rPh>
    <rPh sb="36" eb="38">
      <t>ジュクチ</t>
    </rPh>
    <rPh sb="52" eb="54">
      <t>レンケイ</t>
    </rPh>
    <rPh sb="54" eb="56">
      <t>イガイ</t>
    </rPh>
    <rPh sb="57" eb="59">
      <t>キノウ</t>
    </rPh>
    <rPh sb="101" eb="103">
      <t>キンガク</t>
    </rPh>
    <rPh sb="104" eb="106">
      <t>コウガク</t>
    </rPh>
    <rPh sb="110" eb="112">
      <t>チョウセイ</t>
    </rPh>
    <rPh sb="117" eb="119">
      <t>ツイカ</t>
    </rPh>
    <rPh sb="119" eb="121">
      <t>ヒヨウ</t>
    </rPh>
    <rPh sb="122" eb="124">
      <t>ハッセイ</t>
    </rPh>
    <rPh sb="126" eb="129">
      <t>カノウセイ</t>
    </rPh>
    <rPh sb="132" eb="134">
      <t>キカン</t>
    </rPh>
    <rPh sb="135" eb="136">
      <t>モット</t>
    </rPh>
    <rPh sb="137" eb="138">
      <t>ナガ</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</si>
</sst>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6"/>
      <name val="ＭＳ Ｐゴシック"/>
      <family val="3"/>
      <charset val="128"/>
    </font>
    <font>
      <b/>
      <sz val="12"/>
      <color indexed="8"/>
      <name val="ＭＳ Ｐゴシック"/>
      <family val="3"/>
      <charset val="128"/>
    </font>
    <font>
      <b/>
      <sz val="10"/>
      <color indexed="8"/>
      <name val="ＭＳ Ｐゴシック"/>
      <family val="3"/>
      <charset val="128"/>
    </font>
    <font>
      <sz val="10"/>
      <color theme="1"/>
      <name val="ＭＳ Ｐゴシック"/>
      <family val="3"/>
      <charset val="128"/>
      <scheme val="minor"/>
    </font>
    <font>
      <sz val="10"/>
      <color indexed="8"/>
      <name val="ＭＳ Ｐゴシック"/>
      <family val="3"/>
      <charset val="128"/>
    </font>
    <font>
      <u/>
      <sz val="10"/>
      <color indexed="8"/>
      <name val="ＭＳ Ｐゴシック"/>
      <family val="3"/>
      <charset val="128"/>
    </font>
    <font>
      <b/>
      <sz val="10"/>
      <color theme="1"/>
      <name val="ＭＳ Ｐゴシック"/>
      <family val="3"/>
      <charset val="128"/>
      <scheme val="minor"/>
    </font>
    <font>
      <sz val="10"/>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indexed="11"/>
        <bgColor indexed="64"/>
      </patternFill>
    </fill>
    <fill>
      <patternFill patternType="solid">
        <fgColor theme="8" tint="0.399975585192419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auto="1"/>
      </left>
      <right style="thin">
        <color auto="1"/>
      </right>
      <top style="thin">
        <color auto="1"/>
      </top>
      <bottom style="thin">
        <color auto="1"/>
      </bottom>
      <diagonal style="thin">
        <color auto="1"/>
      </diagonal>
    </border>
    <border>
      <left style="thin">
        <color indexed="64"/>
      </left>
      <right style="thin">
        <color indexed="64"/>
      </right>
      <top/>
      <bottom/>
      <diagonal/>
    </border>
    <border>
      <left/>
      <right style="thin">
        <color auto="1"/>
      </right>
      <top style="medium">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medium">
        <color auto="1"/>
      </left>
      <right style="thin">
        <color auto="1"/>
      </right>
      <top/>
      <bottom style="thin">
        <color auto="1"/>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auto="1"/>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2">
    <xf numFmtId="0" fontId="0" fillId="0" borderId="0">
      <alignment vertical="center"/>
    </xf>
    <xf numFmtId="0" fontId="2" fillId="0" borderId="0">
      <alignment vertical="center"/>
    </xf>
  </cellStyleXfs>
  <cellXfs count="65">
    <xf numFmtId="0" fontId="0" fillId="0" borderId="0" xfId="0">
      <alignment vertical="center"/>
    </xf>
    <xf numFmtId="0" fontId="5" fillId="0" borderId="0" xfId="1" applyFont="1" applyAlignment="1">
      <alignment horizontal="left" vertical="center"/>
    </xf>
    <xf numFmtId="0" fontId="6" fillId="0" borderId="0" xfId="1" applyFont="1" applyAlignment="1">
      <alignment vertical="center" wrapText="1"/>
    </xf>
    <xf numFmtId="0" fontId="6" fillId="0" borderId="0" xfId="1" applyFont="1" applyAlignment="1">
      <alignment horizontal="center" vertical="center" wrapText="1"/>
    </xf>
    <xf numFmtId="0" fontId="6" fillId="0" borderId="0" xfId="1" applyFont="1">
      <alignment vertical="center"/>
    </xf>
    <xf numFmtId="0" fontId="6" fillId="4" borderId="13" xfId="1" applyFont="1" applyFill="1" applyBorder="1" applyAlignment="1">
      <alignment horizontal="center" vertical="center"/>
    </xf>
    <xf numFmtId="0" fontId="6" fillId="4" borderId="2" xfId="1" applyFont="1" applyFill="1" applyBorder="1" applyAlignment="1">
      <alignment horizontal="center" vertical="center" wrapText="1"/>
    </xf>
    <xf numFmtId="0" fontId="6" fillId="4" borderId="1" xfId="1" applyFont="1" applyFill="1" applyBorder="1" applyAlignment="1">
      <alignment horizontal="center" vertical="center" wrapText="1"/>
    </xf>
    <xf numFmtId="0" fontId="6" fillId="4" borderId="1" xfId="1" applyFont="1" applyFill="1" applyBorder="1" applyAlignment="1">
      <alignment horizontal="center" vertical="center" shrinkToFit="1"/>
    </xf>
    <xf numFmtId="0" fontId="6" fillId="0" borderId="12" xfId="1" applyFont="1" applyFill="1" applyBorder="1" applyAlignment="1">
      <alignment horizontal="center" vertical="center"/>
    </xf>
    <xf numFmtId="0" fontId="6" fillId="0" borderId="5" xfId="1" applyFont="1" applyFill="1" applyBorder="1" applyAlignment="1">
      <alignment horizontal="center" vertical="center"/>
    </xf>
    <xf numFmtId="0" fontId="6" fillId="0" borderId="1" xfId="1" applyFont="1" applyFill="1" applyBorder="1" applyAlignment="1">
      <alignment horizontal="center" vertical="center"/>
    </xf>
    <xf numFmtId="0" fontId="6" fillId="0" borderId="1" xfId="1" applyFont="1" applyFill="1" applyBorder="1" applyAlignment="1">
      <alignment vertical="center" wrapText="1"/>
    </xf>
    <xf numFmtId="0" fontId="6" fillId="0" borderId="6"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0" xfId="1" applyFont="1" applyBorder="1" applyAlignment="1">
      <alignment horizontal="center" vertical="center"/>
    </xf>
    <xf numFmtId="0" fontId="6" fillId="0" borderId="0" xfId="1" applyFont="1" applyBorder="1" applyAlignment="1">
      <alignment vertical="center" wrapText="1"/>
    </xf>
    <xf numFmtId="0" fontId="6" fillId="0" borderId="0" xfId="1" applyFont="1" applyBorder="1" applyAlignment="1">
      <alignment horizontal="center" vertical="center" wrapText="1"/>
    </xf>
    <xf numFmtId="0" fontId="6" fillId="0" borderId="0" xfId="1" applyFont="1" applyAlignment="1">
      <alignment horizontal="center" vertical="center"/>
    </xf>
    <xf numFmtId="0" fontId="6" fillId="3" borderId="1" xfId="1" applyFont="1" applyFill="1" applyBorder="1" applyAlignment="1">
      <alignment vertical="center" wrapText="1"/>
    </xf>
    <xf numFmtId="0" fontId="5" fillId="3" borderId="1" xfId="1" applyFont="1" applyFill="1" applyBorder="1" applyAlignment="1">
      <alignment horizontal="right" vertical="center"/>
    </xf>
    <xf numFmtId="0" fontId="4" fillId="0" borderId="21" xfId="1" applyFont="1" applyBorder="1" applyAlignment="1">
      <alignment horizontal="center" vertical="center" wrapText="1"/>
    </xf>
    <xf numFmtId="0" fontId="4" fillId="0" borderId="21" xfId="1" applyFont="1" applyBorder="1" applyAlignment="1">
      <alignment horizontal="center" vertical="center"/>
    </xf>
    <xf numFmtId="0" fontId="4" fillId="0" borderId="22" xfId="1" applyFont="1" applyBorder="1" applyAlignment="1">
      <alignment horizontal="center" vertical="center"/>
    </xf>
    <xf numFmtId="0" fontId="6" fillId="4" borderId="16" xfId="1" applyFont="1" applyFill="1" applyBorder="1" applyAlignment="1">
      <alignment horizontal="center" vertical="center" wrapText="1"/>
    </xf>
    <xf numFmtId="0" fontId="6" fillId="4" borderId="8" xfId="1" applyFont="1" applyFill="1" applyBorder="1" applyAlignment="1">
      <alignment horizontal="center" vertical="center" wrapText="1"/>
    </xf>
    <xf numFmtId="0" fontId="6" fillId="4" borderId="14" xfId="1" applyFont="1" applyFill="1" applyBorder="1" applyAlignment="1">
      <alignment horizontal="center" vertical="center" wrapText="1"/>
    </xf>
    <xf numFmtId="0" fontId="6" fillId="4" borderId="15" xfId="1" applyFont="1" applyFill="1" applyBorder="1" applyAlignment="1">
      <alignment horizontal="center" vertical="center" wrapText="1"/>
    </xf>
    <xf numFmtId="0" fontId="6" fillId="4" borderId="2"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10" xfId="1" applyFont="1" applyFill="1" applyBorder="1" applyAlignment="1">
      <alignment vertical="center" wrapText="1"/>
    </xf>
    <xf numFmtId="0" fontId="6" fillId="0" borderId="9" xfId="1" applyFont="1" applyFill="1" applyBorder="1" applyAlignment="1">
      <alignment vertical="center" wrapText="1"/>
    </xf>
    <xf numFmtId="0" fontId="6" fillId="0" borderId="1" xfId="1" applyFont="1" applyFill="1" applyBorder="1" applyAlignment="1">
      <alignment horizontal="left" vertical="center" wrapText="1"/>
    </xf>
    <xf numFmtId="0" fontId="6" fillId="0" borderId="10" xfId="1" applyFont="1" applyFill="1" applyBorder="1" applyAlignment="1">
      <alignment horizontal="left" vertical="center" wrapText="1"/>
    </xf>
    <xf numFmtId="0" fontId="6" fillId="0" borderId="9" xfId="1" applyFont="1" applyFill="1" applyBorder="1" applyAlignment="1">
      <alignment horizontal="left" vertical="center" wrapText="1"/>
    </xf>
    <xf numFmtId="0" fontId="6" fillId="0" borderId="1" xfId="1" applyFont="1" applyFill="1" applyBorder="1" applyAlignment="1">
      <alignment vertical="center" wrapText="1"/>
    </xf>
    <xf numFmtId="0" fontId="6" fillId="0" borderId="3" xfId="1" applyFont="1" applyFill="1" applyBorder="1" applyAlignment="1">
      <alignment horizontal="center" vertical="center"/>
    </xf>
    <xf numFmtId="0" fontId="6" fillId="0" borderId="4" xfId="1" applyFont="1" applyFill="1" applyBorder="1" applyAlignment="1">
      <alignment horizontal="left" vertical="center" wrapText="1"/>
    </xf>
    <xf numFmtId="0" fontId="6" fillId="0" borderId="5" xfId="1" applyFont="1" applyFill="1" applyBorder="1" applyAlignment="1">
      <alignment horizontal="left" vertical="center" wrapText="1"/>
    </xf>
    <xf numFmtId="0" fontId="6" fillId="0" borderId="4" xfId="1" applyFont="1" applyFill="1" applyBorder="1" applyAlignment="1">
      <alignment horizontal="center" vertical="center" wrapText="1"/>
    </xf>
    <xf numFmtId="0" fontId="6" fillId="0" borderId="7"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17" xfId="1" applyFont="1" applyFill="1" applyBorder="1" applyAlignment="1">
      <alignment horizontal="center" vertical="center"/>
    </xf>
    <xf numFmtId="0" fontId="6" fillId="0" borderId="12" xfId="1" applyFont="1" applyFill="1" applyBorder="1" applyAlignment="1">
      <alignment horizontal="center" vertical="center"/>
    </xf>
    <xf numFmtId="0" fontId="7" fillId="0" borderId="9" xfId="1" applyFont="1" applyFill="1" applyBorder="1" applyAlignment="1">
      <alignment vertical="center" wrapText="1"/>
    </xf>
    <xf numFmtId="0" fontId="6" fillId="0" borderId="18" xfId="1" applyFont="1" applyFill="1" applyBorder="1" applyAlignment="1">
      <alignment horizontal="center" vertical="center"/>
    </xf>
    <xf numFmtId="0" fontId="6" fillId="0" borderId="19" xfId="1" applyFont="1" applyFill="1" applyBorder="1" applyAlignment="1">
      <alignment horizontal="center" vertical="center"/>
    </xf>
    <xf numFmtId="0" fontId="6" fillId="0" borderId="20" xfId="1" applyFont="1" applyFill="1" applyBorder="1" applyAlignment="1">
      <alignment horizontal="center" vertical="center"/>
    </xf>
    <xf numFmtId="0" fontId="6" fillId="0" borderId="4" xfId="1" applyFont="1" applyFill="1" applyBorder="1" applyAlignment="1">
      <alignment vertical="center" wrapText="1"/>
    </xf>
    <xf numFmtId="0" fontId="6" fillId="0" borderId="5" xfId="1" applyFont="1" applyFill="1" applyBorder="1" applyAlignment="1">
      <alignment vertical="center" wrapText="1"/>
    </xf>
    <xf numFmtId="0" fontId="7" fillId="0" borderId="4" xfId="1" applyFont="1" applyFill="1" applyBorder="1" applyAlignment="1">
      <alignment vertical="center" wrapText="1"/>
    </xf>
    <xf numFmtId="0" fontId="7" fillId="0" borderId="5" xfId="1" applyFont="1" applyFill="1" applyBorder="1" applyAlignment="1">
      <alignment vertical="center" wrapText="1"/>
    </xf>
    <xf numFmtId="0" fontId="6" fillId="0" borderId="1" xfId="1" applyFont="1" applyFill="1" applyBorder="1" applyAlignment="1">
      <alignment horizontal="right" wrapText="1"/>
    </xf>
    <xf numFmtId="0" fontId="6" fillId="0" borderId="11" xfId="1" applyFont="1" applyFill="1" applyBorder="1" applyAlignment="1">
      <alignment vertical="center" wrapText="1"/>
    </xf>
    <xf numFmtId="0" fontId="5" fillId="0" borderId="1" xfId="1" applyFont="1" applyBorder="1" applyAlignment="1">
      <alignment horizontal="right" wrapText="1"/>
    </xf>
    <xf numFmtId="0" fontId="10" fillId="2" borderId="10" xfId="1" applyFont="1" applyFill="1" applyBorder="1" applyAlignment="1">
      <alignment horizontal="center" vertical="center"/>
    </xf>
    <xf numFmtId="0" fontId="10" fillId="2" borderId="9" xfId="1" applyFont="1" applyFill="1" applyBorder="1" applyAlignment="1">
      <alignment horizontal="center" vertical="center"/>
    </xf>
    <xf numFmtId="0" fontId="10" fillId="2" borderId="10" xfId="1" applyFont="1" applyFill="1" applyBorder="1" applyAlignment="1">
      <alignment vertical="center" wrapText="1"/>
    </xf>
    <xf numFmtId="0" fontId="10" fillId="2" borderId="9" xfId="1" applyFont="1" applyFill="1" applyBorder="1" applyAlignment="1">
      <alignment vertical="center" wrapText="1"/>
    </xf>
    <xf numFmtId="0" fontId="10" fillId="2" borderId="1" xfId="1" applyFont="1" applyFill="1" applyBorder="1" applyAlignment="1">
      <alignment horizontal="left" vertical="center" wrapText="1"/>
    </xf>
    <xf numFmtId="0" fontId="6" fillId="0" borderId="23" xfId="1" applyFont="1" applyBorder="1" applyAlignment="1">
      <alignment horizontal="left" vertical="center" wrapText="1"/>
    </xf>
    <xf numFmtId="0" fontId="6" fillId="0" borderId="24" xfId="1" applyFont="1" applyBorder="1" applyAlignment="1">
      <alignment horizontal="left" vertical="center" wrapText="1"/>
    </xf>
    <xf numFmtId="0" fontId="6" fillId="0" borderId="0" xfId="1" applyFont="1" applyBorder="1" applyAlignment="1">
      <alignment horizontal="left" vertical="center" wrapText="1"/>
    </xf>
    <xf numFmtId="0" fontId="6" fillId="0" borderId="25" xfId="1" applyFont="1" applyBorder="1" applyAlignment="1">
      <alignment horizontal="left" vertical="center" wrapText="1"/>
    </xf>
    <xf numFmtId="0" fontId="9" fillId="3" borderId="1" xfId="1" applyFont="1" applyFill="1" applyBorder="1" applyAlignment="1">
      <alignment vertical="center" wrapTex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66"/>
  <sheetViews>
    <sheetView showGridLines="0" tabSelected="1" view="pageBreakPreview" zoomScaleNormal="25" zoomScaleSheetLayoutView="100" workbookViewId="0">
      <selection sqref="A1:E1"/>
    </sheetView>
  </sheetViews>
  <sheetFormatPr defaultRowHeight="12" x14ac:dyDescent="0.15"/>
  <cols>
    <col min="1" max="1" width="3.625" style="18" customWidth="1"/>
    <col min="2" max="2" width="7.5" style="2" customWidth="1"/>
    <col min="3" max="3" width="6.625" style="3" customWidth="1"/>
    <col min="4" max="4" width="24" style="2" customWidth="1"/>
    <col min="5" max="5" width="4.875" style="4" customWidth="1"/>
    <col min="6" max="11" width="15.625" style="4" customWidth="1"/>
    <col min="12" max="16384" width="9" style="4"/>
  </cols>
  <sheetData>
    <row r="1" spans="1:11" ht="45" customHeight="1" thickBot="1" x14ac:dyDescent="0.2">
      <c r="A1" s="21" t="s">
        <v>118</v>
      </c>
      <c r="B1" s="22"/>
      <c r="C1" s="22"/>
      <c r="D1" s="22"/>
      <c r="E1" s="23"/>
      <c r="F1" s="24" t="s">
        <v>25</v>
      </c>
      <c r="G1" s="25"/>
      <c r="H1" s="26" t="s">
        <v>26</v>
      </c>
      <c r="I1" s="27"/>
      <c r="J1" s="28" t="s">
        <v>27</v>
      </c>
      <c r="K1" s="28"/>
    </row>
    <row r="2" spans="1:11" ht="32.25" customHeight="1" x14ac:dyDescent="0.15">
      <c r="A2" s="5" t="s">
        <v>1</v>
      </c>
      <c r="B2" s="6" t="s">
        <v>2</v>
      </c>
      <c r="C2" s="6" t="s">
        <v>3</v>
      </c>
      <c r="D2" s="6" t="s">
        <v>4</v>
      </c>
      <c r="E2" s="6" t="s">
        <v>60</v>
      </c>
      <c r="F2" s="7" t="s">
        <v>88</v>
      </c>
      <c r="G2" s="8" t="s">
        <v>120</v>
      </c>
      <c r="H2" s="7" t="s">
        <v>88</v>
      </c>
      <c r="I2" s="8" t="s">
        <v>120</v>
      </c>
      <c r="J2" s="7" t="s">
        <v>88</v>
      </c>
      <c r="K2" s="8" t="s">
        <v>120</v>
      </c>
    </row>
    <row r="3" spans="1:11" ht="91.5" customHeight="1" x14ac:dyDescent="0.15">
      <c r="A3" s="9"/>
      <c r="B3" s="45" t="s">
        <v>0</v>
      </c>
      <c r="C3" s="46"/>
      <c r="D3" s="47"/>
      <c r="E3" s="10"/>
      <c r="F3" s="30" t="s">
        <v>124</v>
      </c>
      <c r="G3" s="31"/>
      <c r="H3" s="32" t="s">
        <v>115</v>
      </c>
      <c r="I3" s="32"/>
      <c r="J3" s="30" t="s">
        <v>119</v>
      </c>
      <c r="K3" s="31"/>
    </row>
    <row r="4" spans="1:11" ht="19.5" customHeight="1" x14ac:dyDescent="0.15">
      <c r="A4" s="36">
        <v>1</v>
      </c>
      <c r="B4" s="39" t="s">
        <v>92</v>
      </c>
      <c r="C4" s="39" t="s">
        <v>5</v>
      </c>
      <c r="D4" s="35" t="s">
        <v>28</v>
      </c>
      <c r="E4" s="11">
        <v>2</v>
      </c>
      <c r="F4" s="12">
        <v>2</v>
      </c>
      <c r="G4" s="12">
        <f>E4*F4</f>
        <v>4</v>
      </c>
      <c r="H4" s="12">
        <v>3</v>
      </c>
      <c r="I4" s="12">
        <f>E4*H4</f>
        <v>6</v>
      </c>
      <c r="J4" s="12">
        <v>1</v>
      </c>
      <c r="K4" s="12">
        <f>E4*J4</f>
        <v>2</v>
      </c>
    </row>
    <row r="5" spans="1:11" ht="57.75" customHeight="1" x14ac:dyDescent="0.15">
      <c r="A5" s="36"/>
      <c r="B5" s="40"/>
      <c r="C5" s="40"/>
      <c r="D5" s="35"/>
      <c r="E5" s="13"/>
      <c r="F5" s="31" t="s">
        <v>31</v>
      </c>
      <c r="G5" s="35"/>
      <c r="H5" s="31" t="s">
        <v>30</v>
      </c>
      <c r="I5" s="35"/>
      <c r="J5" s="31" t="s">
        <v>32</v>
      </c>
      <c r="K5" s="35"/>
    </row>
    <row r="6" spans="1:11" ht="19.5" customHeight="1" x14ac:dyDescent="0.15">
      <c r="A6" s="36">
        <v>2</v>
      </c>
      <c r="B6" s="40"/>
      <c r="C6" s="40"/>
      <c r="D6" s="35" t="s">
        <v>29</v>
      </c>
      <c r="E6" s="11">
        <v>2</v>
      </c>
      <c r="F6" s="12">
        <v>2</v>
      </c>
      <c r="G6" s="12">
        <f>E6*F6</f>
        <v>4</v>
      </c>
      <c r="H6" s="12">
        <v>0</v>
      </c>
      <c r="I6" s="12">
        <f>E6*H6</f>
        <v>0</v>
      </c>
      <c r="J6" s="12">
        <v>0</v>
      </c>
      <c r="K6" s="12">
        <f>E6*J6</f>
        <v>0</v>
      </c>
    </row>
    <row r="7" spans="1:11" ht="51" customHeight="1" x14ac:dyDescent="0.15">
      <c r="A7" s="36"/>
      <c r="B7" s="40"/>
      <c r="C7" s="41"/>
      <c r="D7" s="35"/>
      <c r="E7" s="13"/>
      <c r="F7" s="31" t="s">
        <v>34</v>
      </c>
      <c r="G7" s="35"/>
      <c r="H7" s="32" t="s">
        <v>33</v>
      </c>
      <c r="I7" s="32"/>
      <c r="J7" s="32" t="s">
        <v>33</v>
      </c>
      <c r="K7" s="32"/>
    </row>
    <row r="8" spans="1:11" ht="23.25" customHeight="1" x14ac:dyDescent="0.15">
      <c r="A8" s="42">
        <v>3</v>
      </c>
      <c r="B8" s="40"/>
      <c r="C8" s="39" t="s">
        <v>6</v>
      </c>
      <c r="D8" s="37" t="s">
        <v>37</v>
      </c>
      <c r="E8" s="14">
        <v>2</v>
      </c>
      <c r="F8" s="12">
        <v>3</v>
      </c>
      <c r="G8" s="12">
        <f>E8*F8</f>
        <v>6</v>
      </c>
      <c r="H8" s="12">
        <v>3</v>
      </c>
      <c r="I8" s="12">
        <f>E8*H8</f>
        <v>6</v>
      </c>
      <c r="J8" s="12">
        <v>3</v>
      </c>
      <c r="K8" s="12">
        <f>E8*J8</f>
        <v>6</v>
      </c>
    </row>
    <row r="9" spans="1:11" ht="30" customHeight="1" x14ac:dyDescent="0.15">
      <c r="A9" s="43"/>
      <c r="B9" s="40"/>
      <c r="C9" s="40"/>
      <c r="D9" s="38"/>
      <c r="E9" s="13"/>
      <c r="F9" s="33" t="s">
        <v>36</v>
      </c>
      <c r="G9" s="34"/>
      <c r="H9" s="33" t="s">
        <v>36</v>
      </c>
      <c r="I9" s="34"/>
      <c r="J9" s="33" t="s">
        <v>36</v>
      </c>
      <c r="K9" s="34"/>
    </row>
    <row r="10" spans="1:11" ht="17.25" customHeight="1" x14ac:dyDescent="0.15">
      <c r="A10" s="36">
        <v>4</v>
      </c>
      <c r="B10" s="40"/>
      <c r="C10" s="40"/>
      <c r="D10" s="37" t="s">
        <v>38</v>
      </c>
      <c r="E10" s="11">
        <v>2</v>
      </c>
      <c r="F10" s="12">
        <v>3</v>
      </c>
      <c r="G10" s="12">
        <f>E10*F10</f>
        <v>6</v>
      </c>
      <c r="H10" s="12">
        <v>3</v>
      </c>
      <c r="I10" s="12">
        <f>E10*H10</f>
        <v>6</v>
      </c>
      <c r="J10" s="12">
        <v>3</v>
      </c>
      <c r="K10" s="12">
        <f>E10*J10</f>
        <v>6</v>
      </c>
    </row>
    <row r="11" spans="1:11" ht="30" customHeight="1" x14ac:dyDescent="0.15">
      <c r="A11" s="36"/>
      <c r="B11" s="40"/>
      <c r="C11" s="40"/>
      <c r="D11" s="38"/>
      <c r="E11" s="13" t="s">
        <v>8</v>
      </c>
      <c r="F11" s="33" t="s">
        <v>36</v>
      </c>
      <c r="G11" s="34"/>
      <c r="H11" s="33" t="s">
        <v>36</v>
      </c>
      <c r="I11" s="34"/>
      <c r="J11" s="33" t="s">
        <v>36</v>
      </c>
      <c r="K11" s="34"/>
    </row>
    <row r="12" spans="1:11" ht="17.25" customHeight="1" x14ac:dyDescent="0.15">
      <c r="A12" s="36">
        <v>5</v>
      </c>
      <c r="B12" s="40"/>
      <c r="C12" s="40"/>
      <c r="D12" s="48" t="s">
        <v>39</v>
      </c>
      <c r="E12" s="11">
        <v>2</v>
      </c>
      <c r="F12" s="12">
        <v>2</v>
      </c>
      <c r="G12" s="12">
        <f>E12*F12</f>
        <v>4</v>
      </c>
      <c r="H12" s="12">
        <v>3</v>
      </c>
      <c r="I12" s="12">
        <f>E12*H12</f>
        <v>6</v>
      </c>
      <c r="J12" s="12">
        <v>1</v>
      </c>
      <c r="K12" s="12">
        <f>E12*J12</f>
        <v>2</v>
      </c>
    </row>
    <row r="13" spans="1:11" ht="60.75" customHeight="1" x14ac:dyDescent="0.15">
      <c r="A13" s="36"/>
      <c r="B13" s="40"/>
      <c r="C13" s="40"/>
      <c r="D13" s="49"/>
      <c r="E13" s="13" t="s">
        <v>8</v>
      </c>
      <c r="F13" s="31" t="s">
        <v>40</v>
      </c>
      <c r="G13" s="35"/>
      <c r="H13" s="31" t="s">
        <v>41</v>
      </c>
      <c r="I13" s="35"/>
      <c r="J13" s="32" t="s">
        <v>33</v>
      </c>
      <c r="K13" s="32"/>
    </row>
    <row r="14" spans="1:11" ht="19.5" customHeight="1" x14ac:dyDescent="0.15">
      <c r="A14" s="36">
        <v>6</v>
      </c>
      <c r="B14" s="40"/>
      <c r="C14" s="40"/>
      <c r="D14" s="35" t="s">
        <v>35</v>
      </c>
      <c r="E14" s="11">
        <v>3</v>
      </c>
      <c r="F14" s="12">
        <v>3</v>
      </c>
      <c r="G14" s="12">
        <f>E14*F14</f>
        <v>9</v>
      </c>
      <c r="H14" s="12">
        <v>2</v>
      </c>
      <c r="I14" s="12">
        <f>E14*H14</f>
        <v>6</v>
      </c>
      <c r="J14" s="12">
        <v>1</v>
      </c>
      <c r="K14" s="12">
        <f>E14*J14</f>
        <v>3</v>
      </c>
    </row>
    <row r="15" spans="1:11" ht="55.5" customHeight="1" x14ac:dyDescent="0.15">
      <c r="A15" s="36"/>
      <c r="B15" s="40"/>
      <c r="C15" s="40"/>
      <c r="D15" s="35"/>
      <c r="E15" s="13"/>
      <c r="F15" s="31" t="s">
        <v>42</v>
      </c>
      <c r="G15" s="35"/>
      <c r="H15" s="31" t="s">
        <v>116</v>
      </c>
      <c r="I15" s="35"/>
      <c r="J15" s="31" t="s">
        <v>113</v>
      </c>
      <c r="K15" s="35"/>
    </row>
    <row r="16" spans="1:11" ht="24" customHeight="1" x14ac:dyDescent="0.15">
      <c r="A16" s="42">
        <v>7</v>
      </c>
      <c r="B16" s="40"/>
      <c r="C16" s="39" t="s">
        <v>9</v>
      </c>
      <c r="D16" s="37" t="s">
        <v>43</v>
      </c>
      <c r="E16" s="11">
        <v>6</v>
      </c>
      <c r="F16" s="12">
        <v>2</v>
      </c>
      <c r="G16" s="12">
        <f>E16*F16</f>
        <v>12</v>
      </c>
      <c r="H16" s="12">
        <v>3</v>
      </c>
      <c r="I16" s="12">
        <f>E16*H16</f>
        <v>18</v>
      </c>
      <c r="J16" s="12">
        <v>1</v>
      </c>
      <c r="K16" s="12">
        <f>E16*J16</f>
        <v>6</v>
      </c>
    </row>
    <row r="17" spans="1:11" ht="57" customHeight="1" x14ac:dyDescent="0.15">
      <c r="A17" s="43"/>
      <c r="B17" s="40"/>
      <c r="C17" s="41"/>
      <c r="D17" s="38"/>
      <c r="E17" s="13"/>
      <c r="F17" s="33" t="s">
        <v>47</v>
      </c>
      <c r="G17" s="34"/>
      <c r="H17" s="33" t="s">
        <v>44</v>
      </c>
      <c r="I17" s="34"/>
      <c r="J17" s="32" t="s">
        <v>33</v>
      </c>
      <c r="K17" s="32"/>
    </row>
    <row r="18" spans="1:11" ht="21" customHeight="1" x14ac:dyDescent="0.15">
      <c r="A18" s="36">
        <v>8</v>
      </c>
      <c r="B18" s="40"/>
      <c r="C18" s="39" t="s">
        <v>10</v>
      </c>
      <c r="D18" s="35" t="s">
        <v>45</v>
      </c>
      <c r="E18" s="11">
        <v>3</v>
      </c>
      <c r="F18" s="12">
        <v>2</v>
      </c>
      <c r="G18" s="12">
        <f>E18*F18</f>
        <v>6</v>
      </c>
      <c r="H18" s="12">
        <v>3</v>
      </c>
      <c r="I18" s="12">
        <f>E18*H18</f>
        <v>9</v>
      </c>
      <c r="J18" s="12">
        <v>1</v>
      </c>
      <c r="K18" s="12">
        <f>E18*J18</f>
        <v>3</v>
      </c>
    </row>
    <row r="19" spans="1:11" ht="39.75" customHeight="1" x14ac:dyDescent="0.15">
      <c r="A19" s="36"/>
      <c r="B19" s="40"/>
      <c r="C19" s="40"/>
      <c r="D19" s="35"/>
      <c r="E19" s="13"/>
      <c r="F19" s="31" t="s">
        <v>48</v>
      </c>
      <c r="G19" s="35"/>
      <c r="H19" s="31" t="s">
        <v>49</v>
      </c>
      <c r="I19" s="35"/>
      <c r="J19" s="33" t="s">
        <v>46</v>
      </c>
      <c r="K19" s="34"/>
    </row>
    <row r="20" spans="1:11" ht="19.5" customHeight="1" x14ac:dyDescent="0.15">
      <c r="A20" s="42">
        <v>9</v>
      </c>
      <c r="B20" s="40"/>
      <c r="C20" s="40"/>
      <c r="D20" s="35" t="s">
        <v>50</v>
      </c>
      <c r="E20" s="11">
        <v>2</v>
      </c>
      <c r="F20" s="12">
        <v>3</v>
      </c>
      <c r="G20" s="12">
        <f>E20*F20</f>
        <v>6</v>
      </c>
      <c r="H20" s="12">
        <v>1</v>
      </c>
      <c r="I20" s="12">
        <f>E20*H20</f>
        <v>2</v>
      </c>
      <c r="J20" s="12">
        <v>1</v>
      </c>
      <c r="K20" s="12">
        <f>E20*J20</f>
        <v>2</v>
      </c>
    </row>
    <row r="21" spans="1:11" ht="38.25" customHeight="1" x14ac:dyDescent="0.15">
      <c r="A21" s="43"/>
      <c r="B21" s="40"/>
      <c r="C21" s="41"/>
      <c r="D21" s="35"/>
      <c r="E21" s="13"/>
      <c r="F21" s="31" t="s">
        <v>51</v>
      </c>
      <c r="G21" s="35"/>
      <c r="H21" s="33" t="s">
        <v>46</v>
      </c>
      <c r="I21" s="34"/>
      <c r="J21" s="33" t="s">
        <v>46</v>
      </c>
      <c r="K21" s="34"/>
    </row>
    <row r="22" spans="1:11" ht="21" customHeight="1" x14ac:dyDescent="0.15">
      <c r="A22" s="36">
        <v>8</v>
      </c>
      <c r="B22" s="40"/>
      <c r="C22" s="39" t="s">
        <v>52</v>
      </c>
      <c r="D22" s="35" t="s">
        <v>59</v>
      </c>
      <c r="E22" s="11">
        <v>4</v>
      </c>
      <c r="F22" s="12">
        <v>2</v>
      </c>
      <c r="G22" s="12">
        <f>E22*F22</f>
        <v>8</v>
      </c>
      <c r="H22" s="12">
        <v>1</v>
      </c>
      <c r="I22" s="12">
        <f>E22*H22</f>
        <v>4</v>
      </c>
      <c r="J22" s="12">
        <v>3</v>
      </c>
      <c r="K22" s="12">
        <f>E22*J22</f>
        <v>12</v>
      </c>
    </row>
    <row r="23" spans="1:11" ht="65.25" customHeight="1" x14ac:dyDescent="0.15">
      <c r="A23" s="36"/>
      <c r="B23" s="40"/>
      <c r="C23" s="40"/>
      <c r="D23" s="35"/>
      <c r="E23" s="13"/>
      <c r="F23" s="31" t="s">
        <v>55</v>
      </c>
      <c r="G23" s="35"/>
      <c r="H23" s="31" t="s">
        <v>54</v>
      </c>
      <c r="I23" s="35"/>
      <c r="J23" s="33" t="s">
        <v>58</v>
      </c>
      <c r="K23" s="34"/>
    </row>
    <row r="24" spans="1:11" ht="19.5" customHeight="1" x14ac:dyDescent="0.15">
      <c r="A24" s="42">
        <v>9</v>
      </c>
      <c r="B24" s="40"/>
      <c r="C24" s="40"/>
      <c r="D24" s="35" t="s">
        <v>53</v>
      </c>
      <c r="E24" s="11">
        <v>4</v>
      </c>
      <c r="F24" s="12">
        <v>2</v>
      </c>
      <c r="G24" s="12">
        <f>E24*F24</f>
        <v>8</v>
      </c>
      <c r="H24" s="12">
        <v>1</v>
      </c>
      <c r="I24" s="12">
        <f>E24*H24</f>
        <v>4</v>
      </c>
      <c r="J24" s="12">
        <v>3</v>
      </c>
      <c r="K24" s="12">
        <f>E24*J24</f>
        <v>12</v>
      </c>
    </row>
    <row r="25" spans="1:11" ht="66" customHeight="1" thickBot="1" x14ac:dyDescent="0.2">
      <c r="A25" s="43"/>
      <c r="B25" s="41"/>
      <c r="C25" s="41"/>
      <c r="D25" s="35"/>
      <c r="E25" s="13"/>
      <c r="F25" s="31" t="s">
        <v>56</v>
      </c>
      <c r="G25" s="35"/>
      <c r="H25" s="31" t="s">
        <v>57</v>
      </c>
      <c r="I25" s="35"/>
      <c r="J25" s="33" t="s">
        <v>58</v>
      </c>
      <c r="K25" s="34"/>
    </row>
    <row r="26" spans="1:11" ht="45" customHeight="1" thickBot="1" x14ac:dyDescent="0.2">
      <c r="A26" s="21"/>
      <c r="B26" s="22"/>
      <c r="C26" s="22"/>
      <c r="D26" s="22"/>
      <c r="E26" s="23"/>
      <c r="F26" s="24" t="s">
        <v>25</v>
      </c>
      <c r="G26" s="25"/>
      <c r="H26" s="26" t="s">
        <v>26</v>
      </c>
      <c r="I26" s="27"/>
      <c r="J26" s="28" t="s">
        <v>27</v>
      </c>
      <c r="K26" s="28"/>
    </row>
    <row r="27" spans="1:11" ht="32.25" customHeight="1" x14ac:dyDescent="0.15">
      <c r="A27" s="5" t="s">
        <v>1</v>
      </c>
      <c r="B27" s="6" t="s">
        <v>2</v>
      </c>
      <c r="C27" s="6" t="s">
        <v>3</v>
      </c>
      <c r="D27" s="6" t="s">
        <v>4</v>
      </c>
      <c r="E27" s="6" t="s">
        <v>60</v>
      </c>
      <c r="F27" s="7" t="s">
        <v>88</v>
      </c>
      <c r="G27" s="8" t="s">
        <v>120</v>
      </c>
      <c r="H27" s="7" t="s">
        <v>88</v>
      </c>
      <c r="I27" s="8" t="s">
        <v>120</v>
      </c>
      <c r="J27" s="7" t="s">
        <v>88</v>
      </c>
      <c r="K27" s="8" t="s">
        <v>120</v>
      </c>
    </row>
    <row r="28" spans="1:11" ht="21.75" customHeight="1" x14ac:dyDescent="0.15">
      <c r="A28" s="36">
        <v>24</v>
      </c>
      <c r="B28" s="29" t="s">
        <v>114</v>
      </c>
      <c r="C28" s="29" t="s">
        <v>11</v>
      </c>
      <c r="D28" s="50" t="s">
        <v>12</v>
      </c>
      <c r="E28" s="11">
        <v>10</v>
      </c>
      <c r="F28" s="12">
        <v>2</v>
      </c>
      <c r="G28" s="12">
        <f>E28*F28</f>
        <v>20</v>
      </c>
      <c r="H28" s="12">
        <v>3</v>
      </c>
      <c r="I28" s="12">
        <f>E28*H28</f>
        <v>30</v>
      </c>
      <c r="J28" s="12">
        <v>2</v>
      </c>
      <c r="K28" s="12">
        <f>E28*J28</f>
        <v>20</v>
      </c>
    </row>
    <row r="29" spans="1:11" ht="157.5" customHeight="1" x14ac:dyDescent="0.15">
      <c r="A29" s="36"/>
      <c r="B29" s="29"/>
      <c r="C29" s="29"/>
      <c r="D29" s="51"/>
      <c r="E29" s="13"/>
      <c r="F29" s="44" t="s">
        <v>121</v>
      </c>
      <c r="G29" s="35"/>
      <c r="H29" s="44" t="s">
        <v>121</v>
      </c>
      <c r="I29" s="35"/>
      <c r="J29" s="44" t="s">
        <v>122</v>
      </c>
      <c r="K29" s="35"/>
    </row>
    <row r="30" spans="1:11" ht="21.75" customHeight="1" x14ac:dyDescent="0.15">
      <c r="A30" s="42">
        <v>25</v>
      </c>
      <c r="B30" s="29"/>
      <c r="C30" s="29"/>
      <c r="D30" s="50" t="s">
        <v>81</v>
      </c>
      <c r="E30" s="11">
        <v>10</v>
      </c>
      <c r="F30" s="12">
        <v>1</v>
      </c>
      <c r="G30" s="12">
        <f>E30*F30</f>
        <v>10</v>
      </c>
      <c r="H30" s="12">
        <v>3</v>
      </c>
      <c r="I30" s="12">
        <f>E30*H30</f>
        <v>30</v>
      </c>
      <c r="J30" s="12">
        <v>2</v>
      </c>
      <c r="K30" s="12">
        <f>E30*J30</f>
        <v>20</v>
      </c>
    </row>
    <row r="31" spans="1:11" ht="137.25" customHeight="1" x14ac:dyDescent="0.15">
      <c r="A31" s="43"/>
      <c r="B31" s="29"/>
      <c r="C31" s="29"/>
      <c r="D31" s="51"/>
      <c r="E31" s="13"/>
      <c r="F31" s="44" t="s">
        <v>117</v>
      </c>
      <c r="G31" s="35"/>
      <c r="H31" s="44" t="s">
        <v>117</v>
      </c>
      <c r="I31" s="35"/>
      <c r="J31" s="44" t="s">
        <v>117</v>
      </c>
      <c r="K31" s="35"/>
    </row>
    <row r="32" spans="1:11" ht="20.25" customHeight="1" x14ac:dyDescent="0.15">
      <c r="A32" s="36">
        <v>26</v>
      </c>
      <c r="B32" s="29" t="s">
        <v>101</v>
      </c>
      <c r="C32" s="29" t="s">
        <v>13</v>
      </c>
      <c r="D32" s="50" t="s">
        <v>70</v>
      </c>
      <c r="E32" s="11">
        <v>5</v>
      </c>
      <c r="F32" s="12">
        <v>3</v>
      </c>
      <c r="G32" s="12">
        <f>E32*F32</f>
        <v>15</v>
      </c>
      <c r="H32" s="12">
        <v>2</v>
      </c>
      <c r="I32" s="12">
        <f>E32*H32</f>
        <v>10</v>
      </c>
      <c r="J32" s="12">
        <v>1</v>
      </c>
      <c r="K32" s="12">
        <f>E32*J32</f>
        <v>5</v>
      </c>
    </row>
    <row r="33" spans="1:11" ht="31.5" customHeight="1" x14ac:dyDescent="0.15">
      <c r="A33" s="36"/>
      <c r="B33" s="29"/>
      <c r="C33" s="29"/>
      <c r="D33" s="51"/>
      <c r="E33" s="13"/>
      <c r="F33" s="31" t="s">
        <v>61</v>
      </c>
      <c r="G33" s="35"/>
      <c r="H33" s="32" t="s">
        <v>62</v>
      </c>
      <c r="I33" s="32"/>
      <c r="J33" s="35" t="s">
        <v>63</v>
      </c>
      <c r="K33" s="35"/>
    </row>
    <row r="34" spans="1:11" ht="18" customHeight="1" x14ac:dyDescent="0.15">
      <c r="A34" s="42">
        <v>27</v>
      </c>
      <c r="B34" s="29"/>
      <c r="C34" s="29"/>
      <c r="D34" s="48" t="s">
        <v>71</v>
      </c>
      <c r="E34" s="11">
        <v>5</v>
      </c>
      <c r="F34" s="12">
        <v>3</v>
      </c>
      <c r="G34" s="12">
        <f>E34*F34</f>
        <v>15</v>
      </c>
      <c r="H34" s="12">
        <v>2</v>
      </c>
      <c r="I34" s="12">
        <f>E34*H34</f>
        <v>10</v>
      </c>
      <c r="J34" s="12">
        <v>1</v>
      </c>
      <c r="K34" s="12">
        <f>E34*J34</f>
        <v>5</v>
      </c>
    </row>
    <row r="35" spans="1:11" ht="48" customHeight="1" x14ac:dyDescent="0.15">
      <c r="A35" s="43"/>
      <c r="B35" s="29"/>
      <c r="C35" s="29"/>
      <c r="D35" s="49"/>
      <c r="E35" s="13"/>
      <c r="F35" s="30" t="s">
        <v>72</v>
      </c>
      <c r="G35" s="31"/>
      <c r="H35" s="30" t="s">
        <v>74</v>
      </c>
      <c r="I35" s="31"/>
      <c r="J35" s="30" t="s">
        <v>73</v>
      </c>
      <c r="K35" s="31"/>
    </row>
    <row r="36" spans="1:11" ht="20.25" customHeight="1" x14ac:dyDescent="0.15">
      <c r="A36" s="36">
        <v>32</v>
      </c>
      <c r="B36" s="39" t="s">
        <v>102</v>
      </c>
      <c r="C36" s="39" t="s">
        <v>94</v>
      </c>
      <c r="D36" s="35" t="s">
        <v>95</v>
      </c>
      <c r="E36" s="11">
        <v>2</v>
      </c>
      <c r="F36" s="12">
        <v>3</v>
      </c>
      <c r="G36" s="12">
        <f>E36*F36</f>
        <v>6</v>
      </c>
      <c r="H36" s="12">
        <v>2</v>
      </c>
      <c r="I36" s="12">
        <f>E36*H36</f>
        <v>4</v>
      </c>
      <c r="J36" s="12">
        <v>1</v>
      </c>
      <c r="K36" s="12">
        <f>E36*J36</f>
        <v>2</v>
      </c>
    </row>
    <row r="37" spans="1:11" ht="45" customHeight="1" x14ac:dyDescent="0.15">
      <c r="A37" s="36"/>
      <c r="B37" s="40"/>
      <c r="C37" s="40"/>
      <c r="D37" s="35"/>
      <c r="E37" s="13"/>
      <c r="F37" s="31" t="s">
        <v>97</v>
      </c>
      <c r="G37" s="35"/>
      <c r="H37" s="31" t="s">
        <v>126</v>
      </c>
      <c r="I37" s="35"/>
      <c r="J37" s="31" t="s">
        <v>125</v>
      </c>
      <c r="K37" s="35"/>
    </row>
    <row r="38" spans="1:11" ht="20.25" customHeight="1" x14ac:dyDescent="0.15">
      <c r="A38" s="36">
        <v>32</v>
      </c>
      <c r="B38" s="40"/>
      <c r="C38" s="40"/>
      <c r="D38" s="35" t="s">
        <v>96</v>
      </c>
      <c r="E38" s="11">
        <v>4</v>
      </c>
      <c r="F38" s="12">
        <v>3</v>
      </c>
      <c r="G38" s="12">
        <f>E38*F38</f>
        <v>12</v>
      </c>
      <c r="H38" s="12">
        <v>2</v>
      </c>
      <c r="I38" s="12">
        <f>E38*H38</f>
        <v>8</v>
      </c>
      <c r="J38" s="12">
        <v>1</v>
      </c>
      <c r="K38" s="12">
        <f>E38*J38</f>
        <v>4</v>
      </c>
    </row>
    <row r="39" spans="1:11" ht="68.25" customHeight="1" x14ac:dyDescent="0.15">
      <c r="A39" s="36"/>
      <c r="B39" s="40"/>
      <c r="C39" s="40"/>
      <c r="D39" s="35"/>
      <c r="E39" s="13"/>
      <c r="F39" s="31" t="s">
        <v>99</v>
      </c>
      <c r="G39" s="35"/>
      <c r="H39" s="31" t="s">
        <v>100</v>
      </c>
      <c r="I39" s="35"/>
      <c r="J39" s="31" t="s">
        <v>98</v>
      </c>
      <c r="K39" s="35"/>
    </row>
    <row r="40" spans="1:11" ht="20.25" customHeight="1" x14ac:dyDescent="0.15">
      <c r="A40" s="42">
        <v>33</v>
      </c>
      <c r="B40" s="40"/>
      <c r="C40" s="39" t="s">
        <v>93</v>
      </c>
      <c r="D40" s="35" t="s">
        <v>80</v>
      </c>
      <c r="E40" s="11">
        <v>2</v>
      </c>
      <c r="F40" s="12">
        <v>2</v>
      </c>
      <c r="G40" s="12">
        <f>E40*F40</f>
        <v>4</v>
      </c>
      <c r="H40" s="12">
        <v>2</v>
      </c>
      <c r="I40" s="12">
        <f>E40*H40</f>
        <v>4</v>
      </c>
      <c r="J40" s="12">
        <v>0</v>
      </c>
      <c r="K40" s="12">
        <f>E40*J40</f>
        <v>0</v>
      </c>
    </row>
    <row r="41" spans="1:11" ht="33" customHeight="1" x14ac:dyDescent="0.15">
      <c r="A41" s="43"/>
      <c r="B41" s="40"/>
      <c r="C41" s="40"/>
      <c r="D41" s="35"/>
      <c r="E41" s="13"/>
      <c r="F41" s="30" t="s">
        <v>18</v>
      </c>
      <c r="G41" s="31"/>
      <c r="H41" s="33" t="s">
        <v>82</v>
      </c>
      <c r="I41" s="34"/>
      <c r="J41" s="30" t="s">
        <v>83</v>
      </c>
      <c r="K41" s="31"/>
    </row>
    <row r="42" spans="1:11" ht="19.5" customHeight="1" x14ac:dyDescent="0.15">
      <c r="A42" s="42">
        <v>34</v>
      </c>
      <c r="B42" s="40"/>
      <c r="C42" s="40"/>
      <c r="D42" s="48" t="s">
        <v>127</v>
      </c>
      <c r="E42" s="11">
        <v>2</v>
      </c>
      <c r="F42" s="12">
        <v>3</v>
      </c>
      <c r="G42" s="12">
        <f>E42*F42</f>
        <v>6</v>
      </c>
      <c r="H42" s="12">
        <v>2</v>
      </c>
      <c r="I42" s="12">
        <f>E42*H42</f>
        <v>4</v>
      </c>
      <c r="J42" s="12">
        <v>0</v>
      </c>
      <c r="K42" s="12">
        <f>G42*J42</f>
        <v>0</v>
      </c>
    </row>
    <row r="43" spans="1:11" ht="33" customHeight="1" x14ac:dyDescent="0.15">
      <c r="A43" s="43"/>
      <c r="B43" s="41"/>
      <c r="C43" s="41"/>
      <c r="D43" s="49"/>
      <c r="E43" s="13"/>
      <c r="F43" s="33" t="s">
        <v>86</v>
      </c>
      <c r="G43" s="34"/>
      <c r="H43" s="33" t="s">
        <v>87</v>
      </c>
      <c r="I43" s="34"/>
      <c r="J43" s="33" t="s">
        <v>83</v>
      </c>
      <c r="K43" s="34"/>
    </row>
    <row r="44" spans="1:11" ht="20.25" customHeight="1" x14ac:dyDescent="0.15">
      <c r="A44" s="42">
        <v>31</v>
      </c>
      <c r="B44" s="39" t="s">
        <v>103</v>
      </c>
      <c r="C44" s="39" t="s">
        <v>17</v>
      </c>
      <c r="D44" s="35" t="s">
        <v>75</v>
      </c>
      <c r="E44" s="11">
        <v>5</v>
      </c>
      <c r="F44" s="12">
        <v>3</v>
      </c>
      <c r="G44" s="12">
        <f>E44*F44</f>
        <v>15</v>
      </c>
      <c r="H44" s="12">
        <v>2</v>
      </c>
      <c r="I44" s="12">
        <f>E44*H44</f>
        <v>10</v>
      </c>
      <c r="J44" s="12">
        <v>1</v>
      </c>
      <c r="K44" s="12">
        <f>E44*J44</f>
        <v>5</v>
      </c>
    </row>
    <row r="45" spans="1:11" ht="36.75" customHeight="1" x14ac:dyDescent="0.15">
      <c r="A45" s="43"/>
      <c r="B45" s="41"/>
      <c r="C45" s="41"/>
      <c r="D45" s="35"/>
      <c r="E45" s="13"/>
      <c r="F45" s="31" t="s">
        <v>77</v>
      </c>
      <c r="G45" s="35"/>
      <c r="H45" s="32" t="s">
        <v>78</v>
      </c>
      <c r="I45" s="32"/>
      <c r="J45" s="32" t="s">
        <v>79</v>
      </c>
      <c r="K45" s="32"/>
    </row>
    <row r="46" spans="1:11" ht="18.75" customHeight="1" x14ac:dyDescent="0.15">
      <c r="A46" s="36">
        <v>26</v>
      </c>
      <c r="B46" s="29" t="s">
        <v>104</v>
      </c>
      <c r="C46" s="29" t="s">
        <v>13</v>
      </c>
      <c r="D46" s="50" t="s">
        <v>64</v>
      </c>
      <c r="E46" s="11">
        <v>3</v>
      </c>
      <c r="F46" s="12">
        <v>3</v>
      </c>
      <c r="G46" s="12">
        <f>E46*F46</f>
        <v>9</v>
      </c>
      <c r="H46" s="12">
        <v>3</v>
      </c>
      <c r="I46" s="12">
        <f>E46*H46</f>
        <v>9</v>
      </c>
      <c r="J46" s="12">
        <v>1</v>
      </c>
      <c r="K46" s="12">
        <f>E46*J46</f>
        <v>3</v>
      </c>
    </row>
    <row r="47" spans="1:11" ht="31.5" customHeight="1" x14ac:dyDescent="0.15">
      <c r="A47" s="36"/>
      <c r="B47" s="29"/>
      <c r="C47" s="29"/>
      <c r="D47" s="51"/>
      <c r="E47" s="13"/>
      <c r="F47" s="31" t="s">
        <v>66</v>
      </c>
      <c r="G47" s="35"/>
      <c r="H47" s="31" t="s">
        <v>66</v>
      </c>
      <c r="I47" s="35"/>
      <c r="J47" s="31" t="s">
        <v>67</v>
      </c>
      <c r="K47" s="35"/>
    </row>
    <row r="48" spans="1:11" ht="18" customHeight="1" x14ac:dyDescent="0.15">
      <c r="A48" s="42">
        <v>27</v>
      </c>
      <c r="B48" s="29"/>
      <c r="C48" s="29"/>
      <c r="D48" s="35" t="s">
        <v>65</v>
      </c>
      <c r="E48" s="11">
        <v>2</v>
      </c>
      <c r="F48" s="12">
        <v>3</v>
      </c>
      <c r="G48" s="12">
        <f>E48*F48</f>
        <v>6</v>
      </c>
      <c r="H48" s="12">
        <v>2</v>
      </c>
      <c r="I48" s="12">
        <f>E48*H48</f>
        <v>4</v>
      </c>
      <c r="J48" s="12">
        <v>1</v>
      </c>
      <c r="K48" s="12">
        <f>E48*J48</f>
        <v>2</v>
      </c>
    </row>
    <row r="49" spans="1:11" ht="106.5" customHeight="1" thickBot="1" x14ac:dyDescent="0.2">
      <c r="A49" s="43"/>
      <c r="B49" s="29"/>
      <c r="C49" s="29"/>
      <c r="D49" s="35"/>
      <c r="E49" s="13"/>
      <c r="F49" s="31" t="s">
        <v>68</v>
      </c>
      <c r="G49" s="35"/>
      <c r="H49" s="32" t="s">
        <v>69</v>
      </c>
      <c r="I49" s="32"/>
      <c r="J49" s="35" t="s">
        <v>67</v>
      </c>
      <c r="K49" s="35"/>
    </row>
    <row r="50" spans="1:11" ht="45" customHeight="1" thickBot="1" x14ac:dyDescent="0.2">
      <c r="A50" s="1"/>
      <c r="F50" s="24" t="s">
        <v>25</v>
      </c>
      <c r="G50" s="25"/>
      <c r="H50" s="26" t="s">
        <v>26</v>
      </c>
      <c r="I50" s="27"/>
      <c r="J50" s="28" t="s">
        <v>27</v>
      </c>
      <c r="K50" s="28"/>
    </row>
    <row r="51" spans="1:11" ht="32.25" customHeight="1" x14ac:dyDescent="0.15">
      <c r="A51" s="5" t="s">
        <v>1</v>
      </c>
      <c r="B51" s="6" t="s">
        <v>2</v>
      </c>
      <c r="C51" s="6" t="s">
        <v>3</v>
      </c>
      <c r="D51" s="6" t="s">
        <v>4</v>
      </c>
      <c r="E51" s="6" t="s">
        <v>60</v>
      </c>
      <c r="F51" s="7" t="s">
        <v>88</v>
      </c>
      <c r="G51" s="8" t="s">
        <v>120</v>
      </c>
      <c r="H51" s="7" t="s">
        <v>88</v>
      </c>
      <c r="I51" s="8" t="s">
        <v>120</v>
      </c>
      <c r="J51" s="7" t="s">
        <v>88</v>
      </c>
      <c r="K51" s="8" t="s">
        <v>120</v>
      </c>
    </row>
    <row r="52" spans="1:11" ht="20.25" customHeight="1" x14ac:dyDescent="0.15">
      <c r="A52" s="42">
        <v>29</v>
      </c>
      <c r="B52" s="39" t="s">
        <v>111</v>
      </c>
      <c r="C52" s="39" t="s">
        <v>105</v>
      </c>
      <c r="D52" s="48" t="s">
        <v>108</v>
      </c>
      <c r="E52" s="11">
        <v>2</v>
      </c>
      <c r="F52" s="12">
        <v>3</v>
      </c>
      <c r="G52" s="12">
        <f>E52*F52</f>
        <v>6</v>
      </c>
      <c r="H52" s="12">
        <v>2</v>
      </c>
      <c r="I52" s="12">
        <f>E52*H52</f>
        <v>4</v>
      </c>
      <c r="J52" s="12">
        <v>1</v>
      </c>
      <c r="K52" s="12">
        <f>E52*J52</f>
        <v>2</v>
      </c>
    </row>
    <row r="53" spans="1:11" ht="33.75" customHeight="1" x14ac:dyDescent="0.15">
      <c r="A53" s="43"/>
      <c r="B53" s="40"/>
      <c r="C53" s="40"/>
      <c r="D53" s="49"/>
      <c r="E53" s="13"/>
      <c r="F53" s="30" t="s">
        <v>106</v>
      </c>
      <c r="G53" s="31"/>
      <c r="H53" s="33" t="s">
        <v>107</v>
      </c>
      <c r="I53" s="34"/>
      <c r="J53" s="30" t="s">
        <v>67</v>
      </c>
      <c r="K53" s="31"/>
    </row>
    <row r="54" spans="1:11" ht="20.25" customHeight="1" x14ac:dyDescent="0.15">
      <c r="A54" s="36">
        <v>30</v>
      </c>
      <c r="B54" s="40"/>
      <c r="C54" s="40"/>
      <c r="D54" s="48" t="s">
        <v>109</v>
      </c>
      <c r="E54" s="11">
        <v>1</v>
      </c>
      <c r="F54" s="12">
        <v>2</v>
      </c>
      <c r="G54" s="12">
        <f>E54*F54</f>
        <v>2</v>
      </c>
      <c r="H54" s="12">
        <v>2</v>
      </c>
      <c r="I54" s="12">
        <f>E54*H54</f>
        <v>2</v>
      </c>
      <c r="J54" s="12">
        <v>2</v>
      </c>
      <c r="K54" s="12">
        <f>E54*J54</f>
        <v>2</v>
      </c>
    </row>
    <row r="55" spans="1:11" ht="36" customHeight="1" x14ac:dyDescent="0.15">
      <c r="A55" s="36"/>
      <c r="B55" s="40"/>
      <c r="C55" s="41"/>
      <c r="D55" s="49"/>
      <c r="E55" s="13"/>
      <c r="F55" s="30" t="s">
        <v>106</v>
      </c>
      <c r="G55" s="31"/>
      <c r="H55" s="33" t="s">
        <v>107</v>
      </c>
      <c r="I55" s="34"/>
      <c r="J55" s="30" t="s">
        <v>7</v>
      </c>
      <c r="K55" s="31"/>
    </row>
    <row r="56" spans="1:11" ht="20.25" customHeight="1" x14ac:dyDescent="0.15">
      <c r="A56" s="42">
        <v>29</v>
      </c>
      <c r="B56" s="39" t="s">
        <v>110</v>
      </c>
      <c r="C56" s="39" t="s">
        <v>14</v>
      </c>
      <c r="D56" s="48" t="s">
        <v>76</v>
      </c>
      <c r="E56" s="11">
        <v>2</v>
      </c>
      <c r="F56" s="12">
        <v>2</v>
      </c>
      <c r="G56" s="12">
        <f>E56*F56</f>
        <v>4</v>
      </c>
      <c r="H56" s="12">
        <v>2</v>
      </c>
      <c r="I56" s="12">
        <f>E56*H56</f>
        <v>4</v>
      </c>
      <c r="J56" s="12">
        <v>2</v>
      </c>
      <c r="K56" s="12">
        <f>E56*J56</f>
        <v>4</v>
      </c>
    </row>
    <row r="57" spans="1:11" ht="33.75" customHeight="1" x14ac:dyDescent="0.15">
      <c r="A57" s="43"/>
      <c r="B57" s="40"/>
      <c r="C57" s="41"/>
      <c r="D57" s="49"/>
      <c r="E57" s="13"/>
      <c r="F57" s="30" t="s">
        <v>7</v>
      </c>
      <c r="G57" s="31"/>
      <c r="H57" s="33" t="s">
        <v>7</v>
      </c>
      <c r="I57" s="34"/>
      <c r="J57" s="30" t="s">
        <v>7</v>
      </c>
      <c r="K57" s="31"/>
    </row>
    <row r="58" spans="1:11" ht="20.25" customHeight="1" x14ac:dyDescent="0.15">
      <c r="A58" s="36">
        <v>30</v>
      </c>
      <c r="B58" s="40"/>
      <c r="C58" s="39" t="s">
        <v>15</v>
      </c>
      <c r="D58" s="48" t="s">
        <v>16</v>
      </c>
      <c r="E58" s="11">
        <v>1</v>
      </c>
      <c r="F58" s="12">
        <v>2</v>
      </c>
      <c r="G58" s="12">
        <f>E58*F58</f>
        <v>2</v>
      </c>
      <c r="H58" s="12">
        <v>2</v>
      </c>
      <c r="I58" s="12">
        <f>E58*H58</f>
        <v>2</v>
      </c>
      <c r="J58" s="12">
        <v>2</v>
      </c>
      <c r="K58" s="12">
        <f>E58*J58</f>
        <v>2</v>
      </c>
    </row>
    <row r="59" spans="1:11" ht="36" customHeight="1" x14ac:dyDescent="0.15">
      <c r="A59" s="36"/>
      <c r="B59" s="40"/>
      <c r="C59" s="41"/>
      <c r="D59" s="49"/>
      <c r="E59" s="13"/>
      <c r="F59" s="30" t="s">
        <v>7</v>
      </c>
      <c r="G59" s="31"/>
      <c r="H59" s="33" t="s">
        <v>7</v>
      </c>
      <c r="I59" s="34"/>
      <c r="J59" s="30" t="s">
        <v>7</v>
      </c>
      <c r="K59" s="31"/>
    </row>
    <row r="60" spans="1:11" ht="21.75" customHeight="1" x14ac:dyDescent="0.15">
      <c r="A60" s="42">
        <v>35</v>
      </c>
      <c r="B60" s="39" t="s">
        <v>112</v>
      </c>
      <c r="C60" s="39" t="s">
        <v>19</v>
      </c>
      <c r="D60" s="48" t="s">
        <v>20</v>
      </c>
      <c r="E60" s="11">
        <v>4</v>
      </c>
      <c r="F60" s="12">
        <v>3</v>
      </c>
      <c r="G60" s="12">
        <f>E60*F60</f>
        <v>12</v>
      </c>
      <c r="H60" s="12">
        <v>2</v>
      </c>
      <c r="I60" s="12">
        <f>E60*H60</f>
        <v>8</v>
      </c>
      <c r="J60" s="12">
        <v>3</v>
      </c>
      <c r="K60" s="12">
        <f>E60*J60</f>
        <v>12</v>
      </c>
    </row>
    <row r="61" spans="1:11" ht="66.75" customHeight="1" x14ac:dyDescent="0.15">
      <c r="A61" s="43"/>
      <c r="B61" s="41"/>
      <c r="C61" s="41"/>
      <c r="D61" s="49"/>
      <c r="E61" s="13"/>
      <c r="F61" s="30" t="s">
        <v>85</v>
      </c>
      <c r="G61" s="53"/>
      <c r="H61" s="32" t="s">
        <v>91</v>
      </c>
      <c r="I61" s="32"/>
      <c r="J61" s="30" t="s">
        <v>84</v>
      </c>
      <c r="K61" s="31"/>
    </row>
    <row r="62" spans="1:11" ht="20.100000000000001" customHeight="1" x14ac:dyDescent="0.15">
      <c r="A62" s="15"/>
      <c r="B62" s="60" t="s">
        <v>123</v>
      </c>
      <c r="C62" s="61"/>
      <c r="D62" s="54" t="s">
        <v>21</v>
      </c>
      <c r="E62" s="54"/>
      <c r="F62" s="52">
        <f>SUM(G4,G6,G8,G10,G12,G14,G16,G18,G20,G22,G24)+20</f>
        <v>93</v>
      </c>
      <c r="G62" s="52"/>
      <c r="H62" s="52">
        <f>SUM(I4,I6,I8,I10,I12,I14,I16,I18,I20,I22,I24)+15</f>
        <v>82</v>
      </c>
      <c r="I62" s="52"/>
      <c r="J62" s="52">
        <f>SUM(K4,K6,K8,K10,K12,K14,K16,K18,K20,K22,K24)+10</f>
        <v>64</v>
      </c>
      <c r="K62" s="52"/>
    </row>
    <row r="63" spans="1:11" ht="20.100000000000001" customHeight="1" x14ac:dyDescent="0.15">
      <c r="A63" s="15"/>
      <c r="B63" s="62"/>
      <c r="C63" s="63"/>
      <c r="D63" s="54" t="s">
        <v>22</v>
      </c>
      <c r="E63" s="54"/>
      <c r="F63" s="52">
        <f>SUM(G28,G30,G32,G34)</f>
        <v>60</v>
      </c>
      <c r="G63" s="52"/>
      <c r="H63" s="52">
        <f>SUM(I28,I30,I32,I34)</f>
        <v>80</v>
      </c>
      <c r="I63" s="52"/>
      <c r="J63" s="52">
        <f>SUM(K28,K30,K32,K34)</f>
        <v>50</v>
      </c>
      <c r="K63" s="52"/>
    </row>
    <row r="64" spans="1:11" ht="20.100000000000001" customHeight="1" x14ac:dyDescent="0.15">
      <c r="A64" s="15"/>
      <c r="B64" s="16"/>
      <c r="C64" s="17"/>
      <c r="D64" s="54" t="s">
        <v>23</v>
      </c>
      <c r="E64" s="54"/>
      <c r="F64" s="52">
        <f>SUM(G44,G46,G48,G52,G54,G56,G58,G60)</f>
        <v>56</v>
      </c>
      <c r="G64" s="52"/>
      <c r="H64" s="52">
        <f>SUM(I44,I46,I48,I52,I54,I56,I58,I60)</f>
        <v>43</v>
      </c>
      <c r="I64" s="52"/>
      <c r="J64" s="52">
        <f>SUM(K44,K46,K48,K52,K54,K56,K58,K60)</f>
        <v>32</v>
      </c>
      <c r="K64" s="52"/>
    </row>
    <row r="65" spans="1:11" ht="20.100000000000001" customHeight="1" x14ac:dyDescent="0.15">
      <c r="D65" s="19"/>
      <c r="E65" s="20" t="s">
        <v>24</v>
      </c>
      <c r="F65" s="64">
        <f>F62+F63+F64</f>
        <v>209</v>
      </c>
      <c r="G65" s="64"/>
      <c r="H65" s="64">
        <f>H62+H63+H64</f>
        <v>205</v>
      </c>
      <c r="I65" s="64"/>
      <c r="J65" s="64">
        <f>J62+J63+J64</f>
        <v>146</v>
      </c>
      <c r="K65" s="64"/>
    </row>
    <row r="66" spans="1:11" ht="112.5" customHeight="1" x14ac:dyDescent="0.15">
      <c r="A66" s="4"/>
      <c r="C66" s="2"/>
      <c r="D66" s="55" t="s">
        <v>90</v>
      </c>
      <c r="E66" s="56"/>
      <c r="F66" s="57" t="s">
        <v>128</v>
      </c>
      <c r="G66" s="58"/>
      <c r="H66" s="59" t="s">
        <v>89</v>
      </c>
      <c r="I66" s="59"/>
      <c r="J66" s="59" t="s">
        <v>129</v>
      </c>
      <c r="K66" s="59"/>
    </row>
  </sheetData>
  <mergeCells count="194">
    <mergeCell ref="F65:G65"/>
    <mergeCell ref="H65:I65"/>
    <mergeCell ref="F39:G39"/>
    <mergeCell ref="H39:I39"/>
    <mergeCell ref="D66:E66"/>
    <mergeCell ref="F66:G66"/>
    <mergeCell ref="H66:I66"/>
    <mergeCell ref="J66:K66"/>
    <mergeCell ref="A26:E26"/>
    <mergeCell ref="B62:C63"/>
    <mergeCell ref="H62:I62"/>
    <mergeCell ref="J65:K65"/>
    <mergeCell ref="D63:E63"/>
    <mergeCell ref="F63:G63"/>
    <mergeCell ref="H63:I63"/>
    <mergeCell ref="J63:K63"/>
    <mergeCell ref="D64:E64"/>
    <mergeCell ref="F64:G64"/>
    <mergeCell ref="H64:I64"/>
    <mergeCell ref="J64:K64"/>
    <mergeCell ref="B36:B43"/>
    <mergeCell ref="A38:A39"/>
    <mergeCell ref="A44:A45"/>
    <mergeCell ref="C44:C45"/>
    <mergeCell ref="D44:D45"/>
    <mergeCell ref="F45:G45"/>
    <mergeCell ref="A46:A47"/>
    <mergeCell ref="D46:D47"/>
    <mergeCell ref="F47:G47"/>
    <mergeCell ref="H47:I47"/>
    <mergeCell ref="A54:A55"/>
    <mergeCell ref="J39:K39"/>
    <mergeCell ref="C40:C43"/>
    <mergeCell ref="C36:C39"/>
    <mergeCell ref="J47:K47"/>
    <mergeCell ref="H45:I45"/>
    <mergeCell ref="J45:K45"/>
    <mergeCell ref="A36:A37"/>
    <mergeCell ref="D36:D37"/>
    <mergeCell ref="F37:G37"/>
    <mergeCell ref="H37:I37"/>
    <mergeCell ref="J37:K37"/>
    <mergeCell ref="A40:A41"/>
    <mergeCell ref="A52:A53"/>
    <mergeCell ref="B52:B55"/>
    <mergeCell ref="D52:D53"/>
    <mergeCell ref="F53:G53"/>
    <mergeCell ref="H53:I53"/>
    <mergeCell ref="B44:B45"/>
    <mergeCell ref="D38:D39"/>
    <mergeCell ref="J62:K62"/>
    <mergeCell ref="A60:A61"/>
    <mergeCell ref="B60:B61"/>
    <mergeCell ref="C60:C61"/>
    <mergeCell ref="D60:D61"/>
    <mergeCell ref="F61:G61"/>
    <mergeCell ref="H61:I61"/>
    <mergeCell ref="H41:I41"/>
    <mergeCell ref="J41:K41"/>
    <mergeCell ref="A42:A43"/>
    <mergeCell ref="D42:D43"/>
    <mergeCell ref="F43:G43"/>
    <mergeCell ref="H43:I43"/>
    <mergeCell ref="J43:K43"/>
    <mergeCell ref="J61:K61"/>
    <mergeCell ref="D62:E62"/>
    <mergeCell ref="F62:G62"/>
    <mergeCell ref="A56:A57"/>
    <mergeCell ref="B56:B59"/>
    <mergeCell ref="C56:C57"/>
    <mergeCell ref="D56:D57"/>
    <mergeCell ref="J57:K57"/>
    <mergeCell ref="A58:A59"/>
    <mergeCell ref="C58:C59"/>
    <mergeCell ref="D58:D59"/>
    <mergeCell ref="F59:G59"/>
    <mergeCell ref="H59:I59"/>
    <mergeCell ref="J59:K59"/>
    <mergeCell ref="A48:A49"/>
    <mergeCell ref="D48:D49"/>
    <mergeCell ref="F49:G49"/>
    <mergeCell ref="H49:I49"/>
    <mergeCell ref="J49:K49"/>
    <mergeCell ref="J53:K53"/>
    <mergeCell ref="D54:D55"/>
    <mergeCell ref="F55:G55"/>
    <mergeCell ref="H55:I55"/>
    <mergeCell ref="J55:K55"/>
    <mergeCell ref="C52:C55"/>
    <mergeCell ref="F50:G50"/>
    <mergeCell ref="H50:I50"/>
    <mergeCell ref="J50:K50"/>
    <mergeCell ref="F57:G57"/>
    <mergeCell ref="H57:I57"/>
    <mergeCell ref="J33:K33"/>
    <mergeCell ref="A32:A33"/>
    <mergeCell ref="B32:B35"/>
    <mergeCell ref="C32:C35"/>
    <mergeCell ref="D32:D33"/>
    <mergeCell ref="F33:G33"/>
    <mergeCell ref="H33:I33"/>
    <mergeCell ref="A34:A35"/>
    <mergeCell ref="D34:D35"/>
    <mergeCell ref="F35:G35"/>
    <mergeCell ref="H35:I35"/>
    <mergeCell ref="J35:K35"/>
    <mergeCell ref="A22:A23"/>
    <mergeCell ref="C22:C25"/>
    <mergeCell ref="D22:D23"/>
    <mergeCell ref="F23:G23"/>
    <mergeCell ref="H23:I23"/>
    <mergeCell ref="J23:K23"/>
    <mergeCell ref="A24:A25"/>
    <mergeCell ref="D24:D25"/>
    <mergeCell ref="J29:K29"/>
    <mergeCell ref="H29:I29"/>
    <mergeCell ref="A28:A29"/>
    <mergeCell ref="B28:B31"/>
    <mergeCell ref="C28:C31"/>
    <mergeCell ref="D28:D29"/>
    <mergeCell ref="F29:G29"/>
    <mergeCell ref="A30:A31"/>
    <mergeCell ref="D30:D31"/>
    <mergeCell ref="F19:G19"/>
    <mergeCell ref="H19:I19"/>
    <mergeCell ref="J19:K19"/>
    <mergeCell ref="A20:A21"/>
    <mergeCell ref="C8:C15"/>
    <mergeCell ref="D8:D9"/>
    <mergeCell ref="F9:G9"/>
    <mergeCell ref="A12:A13"/>
    <mergeCell ref="D12:D13"/>
    <mergeCell ref="F13:G13"/>
    <mergeCell ref="H13:I13"/>
    <mergeCell ref="A14:A15"/>
    <mergeCell ref="D14:D15"/>
    <mergeCell ref="A8:A9"/>
    <mergeCell ref="F15:G15"/>
    <mergeCell ref="H15:I15"/>
    <mergeCell ref="J21:K21"/>
    <mergeCell ref="F31:G31"/>
    <mergeCell ref="H31:I31"/>
    <mergeCell ref="J31:K31"/>
    <mergeCell ref="B3:D3"/>
    <mergeCell ref="D40:D41"/>
    <mergeCell ref="F41:G41"/>
    <mergeCell ref="F26:G26"/>
    <mergeCell ref="H26:I26"/>
    <mergeCell ref="J26:K26"/>
    <mergeCell ref="J15:K15"/>
    <mergeCell ref="B4:B25"/>
    <mergeCell ref="A16:A17"/>
    <mergeCell ref="C16:C17"/>
    <mergeCell ref="D16:D17"/>
    <mergeCell ref="F17:G17"/>
    <mergeCell ref="H17:I17"/>
    <mergeCell ref="J17:K17"/>
    <mergeCell ref="A18:A19"/>
    <mergeCell ref="C18:C21"/>
    <mergeCell ref="D18:D19"/>
    <mergeCell ref="A6:A7"/>
    <mergeCell ref="D6:D7"/>
    <mergeCell ref="F7:G7"/>
    <mergeCell ref="H7:I7"/>
    <mergeCell ref="J7:K7"/>
    <mergeCell ref="A4:A5"/>
    <mergeCell ref="C4:C7"/>
    <mergeCell ref="D4:D5"/>
    <mergeCell ref="F5:G5"/>
    <mergeCell ref="H5:I5"/>
    <mergeCell ref="A1:E1"/>
    <mergeCell ref="F1:G1"/>
    <mergeCell ref="H1:I1"/>
    <mergeCell ref="J1:K1"/>
    <mergeCell ref="B46:B49"/>
    <mergeCell ref="C46:C49"/>
    <mergeCell ref="F3:G3"/>
    <mergeCell ref="H3:I3"/>
    <mergeCell ref="J3:K3"/>
    <mergeCell ref="H9:I9"/>
    <mergeCell ref="J9:K9"/>
    <mergeCell ref="J13:K13"/>
    <mergeCell ref="D20:D21"/>
    <mergeCell ref="F21:G21"/>
    <mergeCell ref="F25:G25"/>
    <mergeCell ref="H25:I25"/>
    <mergeCell ref="J25:K25"/>
    <mergeCell ref="H21:I21"/>
    <mergeCell ref="A10:A11"/>
    <mergeCell ref="D10:D11"/>
    <mergeCell ref="F11:G11"/>
    <mergeCell ref="H11:I11"/>
    <mergeCell ref="J11:K11"/>
    <mergeCell ref="J5:K5"/>
  </mergeCells>
  <phoneticPr fontId="1"/>
  <printOptions horizontalCentered="1"/>
  <pageMargins left="0.39370078740157483" right="0.39370078740157483" top="1.1811023622047245" bottom="0" header="0" footer="0"/>
  <pageSetup paperSize="9" scale="68" fitToHeight="0" orientation="portrait" r:id="rId1"/>
  <rowBreaks count="2" manualBreakCount="2">
    <brk id="25" max="16383" man="1"/>
    <brk id="49"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サンプル（勤怠システム）</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株式会社インフィニットコンサルティング</dc:creator>
  <cp:lastPrinted>2017-03-16T08:59:35Z</cp:lastPrinted>
  <dcterms:created xsi:type="dcterms:W3CDTF">2013-02-12T05:38:11Z</dcterms:created>
  <dcterms:modified xsi:type="dcterms:W3CDTF">2017-03-16T08:59:53Z</dcterms:modified>
</cp:coreProperties>
</file>